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<sst xmlns="http://schemas.openxmlformats.org/spreadsheetml/2006/main" count="35" uniqueCount="35">
  <si>
    <t>x</t>
  </si>
  <si>
    <t>u11</t>
  </si>
  <si>
    <t>u12</t>
  </si>
  <si>
    <t>u13</t>
  </si>
  <si>
    <t>u14</t>
  </si>
  <si>
    <t>u21</t>
  </si>
  <si>
    <t>u22</t>
  </si>
  <si>
    <t>u23</t>
  </si>
  <si>
    <t>u24</t>
  </si>
  <si>
    <t>x1</t>
  </si>
  <si>
    <t>y</t>
  </si>
  <si>
    <t>x2</t>
  </si>
  <si>
    <t>x3</t>
  </si>
  <si>
    <t>x4</t>
  </si>
  <si>
    <t>v1x</t>
  </si>
  <si>
    <t>v1y</t>
  </si>
  <si>
    <t>v2x</t>
  </si>
  <si>
    <t>v2y</t>
  </si>
  <si>
    <r>
      <t>U</t>
    </r>
    <r>
      <rPr>
        <sz val="10"/>
        <rFont val="Arial"/>
        <family val="0"/>
      </rPr>
      <t>(40)=</t>
    </r>
  </si>
  <si>
    <t>v2(40)=</t>
  </si>
  <si>
    <r>
      <t>v</t>
    </r>
    <r>
      <rPr>
        <sz val="10"/>
        <rFont val="Arial"/>
        <family val="0"/>
      </rPr>
      <t>1(40)=</t>
    </r>
  </si>
  <si>
    <t>Pisteet:</t>
  </si>
  <si>
    <t>m=</t>
  </si>
  <si>
    <t>myy1</t>
  </si>
  <si>
    <t>myy11</t>
  </si>
  <si>
    <t>myy21</t>
  </si>
  <si>
    <t>myy12</t>
  </si>
  <si>
    <t>myy22</t>
  </si>
  <si>
    <t>myy13</t>
  </si>
  <si>
    <t>myy23</t>
  </si>
  <si>
    <t>myy14</t>
  </si>
  <si>
    <t>myy24</t>
  </si>
  <si>
    <t>myy4</t>
  </si>
  <si>
    <t>myy3</t>
  </si>
  <si>
    <t>myy2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</si>
</sst>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'[1]klusterointi'!$A$10</c:f>
              <c:strCache>
                <c:ptCount val="1"/>
                <c:pt idx="0">
                  <c:v>u11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'[1]klusterointi'!$B$9:$AO$9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'[1]klusterointi'!$B$10:$AO$10</c:f>
              <c:numCache>
                <c:ptCount val="40"/>
                <c:pt idx="0">
                  <c:v>1</c:v>
                </c:pt>
                <c:pt idx="1">
                  <c:v>0.8888888888888888</c:v>
                </c:pt>
                <c:pt idx="2">
                  <c:v>0.9087888419312835</c:v>
                </c:pt>
                <c:pt idx="3">
                  <c:v>0.9136301197867237</c:v>
                </c:pt>
                <c:pt idx="4">
                  <c:v>0.9122208133322776</c:v>
                </c:pt>
                <c:pt idx="5">
                  <c:v>0.9091061743067066</c:v>
                </c:pt>
                <c:pt idx="6">
                  <c:v>0.9060369840514763</c:v>
                </c:pt>
                <c:pt idx="7">
                  <c:v>0.9035617708312238</c:v>
                </c:pt>
                <c:pt idx="8">
                  <c:v>0.9017662371991019</c:v>
                </c:pt>
                <c:pt idx="9">
                  <c:v>0.9005581687056878</c:v>
                </c:pt>
                <c:pt idx="10">
                  <c:v>0.8997899893803891</c:v>
                </c:pt>
                <c:pt idx="11">
                  <c:v>0.8993209464458011</c:v>
                </c:pt>
                <c:pt idx="12">
                  <c:v>0.8990423236798</c:v>
                </c:pt>
                <c:pt idx="13">
                  <c:v>0.8988797313407203</c:v>
                </c:pt>
                <c:pt idx="14">
                  <c:v>0.8987858961125152</c:v>
                </c:pt>
                <c:pt idx="15">
                  <c:v>0.8987321063401147</c:v>
                </c:pt>
                <c:pt idx="16">
                  <c:v>0.8987013962881674</c:v>
                </c:pt>
                <c:pt idx="17">
                  <c:v>0.8986839047994636</c:v>
                </c:pt>
                <c:pt idx="18">
                  <c:v>0.8986739560595627</c:v>
                </c:pt>
                <c:pt idx="19">
                  <c:v>0.8986683020287706</c:v>
                </c:pt>
                <c:pt idx="20">
                  <c:v>0.8986650902514584</c:v>
                </c:pt>
                <c:pt idx="21">
                  <c:v>0.8986632662885351</c:v>
                </c:pt>
                <c:pt idx="22">
                  <c:v>0.8986622306226394</c:v>
                </c:pt>
                <c:pt idx="23">
                  <c:v>0.8986616426121647</c:v>
                </c:pt>
                <c:pt idx="24">
                  <c:v>0.8986613087796863</c:v>
                </c:pt>
                <c:pt idx="25">
                  <c:v>0.8986611192576816</c:v>
                </c:pt>
                <c:pt idx="26">
                  <c:v>0.8986610116647867</c:v>
                </c:pt>
                <c:pt idx="27">
                  <c:v>0.8986609505841576</c:v>
                </c:pt>
                <c:pt idx="28">
                  <c:v>0.8986609159087874</c:v>
                </c:pt>
                <c:pt idx="29">
                  <c:v>0.8986608962236973</c:v>
                </c:pt>
                <c:pt idx="30">
                  <c:v>0.8986608850485576</c:v>
                </c:pt>
                <c:pt idx="31">
                  <c:v>0.8986608787044857</c:v>
                </c:pt>
                <c:pt idx="32">
                  <c:v>0.8986608751029893</c:v>
                </c:pt>
                <c:pt idx="33">
                  <c:v>0.8986608730584393</c:v>
                </c:pt>
                <c:pt idx="34">
                  <c:v>0.8986608718977595</c:v>
                </c:pt>
                <c:pt idx="35">
                  <c:v>0.8986608712388481</c:v>
                </c:pt>
                <c:pt idx="36">
                  <c:v>0.8986608708647879</c:v>
                </c:pt>
                <c:pt idx="37">
                  <c:v>0.8986608706524358</c:v>
                </c:pt>
                <c:pt idx="38">
                  <c:v>0.8986608705318848</c:v>
                </c:pt>
                <c:pt idx="39">
                  <c:v>0.8986608704634487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'[1]klusterointi'!$A$11</c:f>
              <c:strCache>
                <c:ptCount val="1"/>
                <c:pt idx="0">
                  <c:v>u12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'[1]klusterointi'!$B$9:$AO$9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'[1]klusterointi'!$B$11:$AO$11</c:f>
              <c:numCache>
                <c:ptCount val="40"/>
                <c:pt idx="0">
                  <c:v>1</c:v>
                </c:pt>
                <c:pt idx="1">
                  <c:v>0.8</c:v>
                </c:pt>
                <c:pt idx="2">
                  <c:v>0.8036918115612521</c:v>
                </c:pt>
                <c:pt idx="3">
                  <c:v>0.8215767067624467</c:v>
                </c:pt>
                <c:pt idx="4">
                  <c:v>0.8418146162282487</c:v>
                </c:pt>
                <c:pt idx="5">
                  <c:v>0.8592273350451274</c:v>
                </c:pt>
                <c:pt idx="6">
                  <c:v>0.8721520118816869</c:v>
                </c:pt>
                <c:pt idx="7">
                  <c:v>0.8808303762904995</c:v>
                </c:pt>
                <c:pt idx="8">
                  <c:v>0.8862729265004738</c:v>
                </c:pt>
                <c:pt idx="9">
                  <c:v>0.8895426953292628</c:v>
                </c:pt>
                <c:pt idx="10">
                  <c:v>0.8914588812907949</c:v>
                </c:pt>
                <c:pt idx="11">
                  <c:v>0.8925665086237035</c:v>
                </c:pt>
                <c:pt idx="12">
                  <c:v>0.893201924936059</c:v>
                </c:pt>
                <c:pt idx="13">
                  <c:v>0.8935648844094729</c:v>
                </c:pt>
                <c:pt idx="14">
                  <c:v>0.8937716933300666</c:v>
                </c:pt>
                <c:pt idx="15">
                  <c:v>0.8938893544327092</c:v>
                </c:pt>
                <c:pt idx="16">
                  <c:v>0.8939562364101686</c:v>
                </c:pt>
                <c:pt idx="17">
                  <c:v>0.8939942338173312</c:v>
                </c:pt>
                <c:pt idx="18">
                  <c:v>0.8940158143197566</c:v>
                </c:pt>
                <c:pt idx="19">
                  <c:v>0.8940280686133432</c:v>
                </c:pt>
                <c:pt idx="20">
                  <c:v>0.8940350263455781</c:v>
                </c:pt>
                <c:pt idx="21">
                  <c:v>0.8940389765506452</c:v>
                </c:pt>
                <c:pt idx="22">
                  <c:v>0.8940412191705124</c:v>
                </c:pt>
                <c:pt idx="23">
                  <c:v>0.8940424923291612</c:v>
                </c:pt>
                <c:pt idx="24">
                  <c:v>0.8940432151058249</c:v>
                </c:pt>
                <c:pt idx="25">
                  <c:v>0.8940436254258431</c:v>
                </c:pt>
                <c:pt idx="26">
                  <c:v>0.8940438583634268</c:v>
                </c:pt>
                <c:pt idx="27">
                  <c:v>0.8940439906011747</c:v>
                </c:pt>
                <c:pt idx="28">
                  <c:v>0.8940440656719257</c:v>
                </c:pt>
                <c:pt idx="29">
                  <c:v>0.8940441082892089</c:v>
                </c:pt>
                <c:pt idx="30">
                  <c:v>0.8940441324828133</c:v>
                </c:pt>
                <c:pt idx="31">
                  <c:v>0.8940441462173905</c:v>
                </c:pt>
                <c:pt idx="32">
                  <c:v>0.8940441540144336</c:v>
                </c:pt>
                <c:pt idx="33">
                  <c:v>0.8940441584407715</c:v>
                </c:pt>
                <c:pt idx="34">
                  <c:v>0.8940441609535786</c:v>
                </c:pt>
                <c:pt idx="35">
                  <c:v>0.8940441623800851</c:v>
                </c:pt>
                <c:pt idx="36">
                  <c:v>0.8940441631899049</c:v>
                </c:pt>
                <c:pt idx="37">
                  <c:v>0.8940441636496349</c:v>
                </c:pt>
                <c:pt idx="38">
                  <c:v>0.8940441639106211</c:v>
                </c:pt>
                <c:pt idx="39">
                  <c:v>0.8940441640587814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'[1]klusterointi'!$A$12</c:f>
              <c:strCache>
                <c:ptCount val="1"/>
                <c:pt idx="0">
                  <c:v>u13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'[1]klusterointi'!$B$9:$AO$9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'[1]klusterointi'!$B$12:$AO$12</c:f>
              <c:numCache>
                <c:ptCount val="40"/>
                <c:pt idx="0">
                  <c:v>0</c:v>
                </c:pt>
                <c:pt idx="1">
                  <c:v>0.3076923076923077</c:v>
                </c:pt>
                <c:pt idx="2">
                  <c:v>0.40221537557491227</c:v>
                </c:pt>
                <c:pt idx="3">
                  <c:v>0.47503711713006175</c:v>
                </c:pt>
                <c:pt idx="4">
                  <c:v>0.5371012829742274</c:v>
                </c:pt>
                <c:pt idx="5">
                  <c:v>0.588903312301882</c:v>
                </c:pt>
                <c:pt idx="6">
                  <c:v>0.629035574537536</c:v>
                </c:pt>
                <c:pt idx="7">
                  <c:v>0.65754558788355</c:v>
                </c:pt>
                <c:pt idx="8">
                  <c:v>0.6763260260298299</c:v>
                </c:pt>
                <c:pt idx="9">
                  <c:v>0.6880239346037654</c:v>
                </c:pt>
                <c:pt idx="10">
                  <c:v>0.6950435063153831</c:v>
                </c:pt>
                <c:pt idx="11">
                  <c:v>0.699159195004118</c:v>
                </c:pt>
                <c:pt idx="12">
                  <c:v>0.7015392307637859</c:v>
                </c:pt>
                <c:pt idx="13">
                  <c:v>0.7029046099800156</c:v>
                </c:pt>
                <c:pt idx="14">
                  <c:v>0.7036843356242481</c:v>
                </c:pt>
                <c:pt idx="15">
                  <c:v>0.7041284638123042</c:v>
                </c:pt>
                <c:pt idx="16">
                  <c:v>0.7043810686977183</c:v>
                </c:pt>
                <c:pt idx="17">
                  <c:v>0.7045246237007686</c:v>
                </c:pt>
                <c:pt idx="18">
                  <c:v>0.7046061680361109</c:v>
                </c:pt>
                <c:pt idx="19">
                  <c:v>0.7046524760141684</c:v>
                </c:pt>
                <c:pt idx="20">
                  <c:v>0.7046787698407495</c:v>
                </c:pt>
                <c:pt idx="21">
                  <c:v>0.7046936983202887</c:v>
                </c:pt>
                <c:pt idx="22">
                  <c:v>0.7047021736556199</c:v>
                </c:pt>
                <c:pt idx="23">
                  <c:v>0.7047069852235027</c:v>
                </c:pt>
                <c:pt idx="24">
                  <c:v>0.7047097167774528</c:v>
                </c:pt>
                <c:pt idx="25">
                  <c:v>0.7047112674826036</c:v>
                </c:pt>
                <c:pt idx="26">
                  <c:v>0.7047121478147659</c:v>
                </c:pt>
                <c:pt idx="27">
                  <c:v>0.7047126475761697</c:v>
                </c:pt>
                <c:pt idx="28">
                  <c:v>0.7047129312884794</c:v>
                </c:pt>
                <c:pt idx="29">
                  <c:v>0.7047130923505437</c:v>
                </c:pt>
                <c:pt idx="30">
                  <c:v>0.7047131837846288</c:v>
                </c:pt>
                <c:pt idx="31">
                  <c:v>0.7047132356912625</c:v>
                </c:pt>
                <c:pt idx="32">
                  <c:v>0.7047132651583718</c:v>
                </c:pt>
                <c:pt idx="33">
                  <c:v>0.7047132818866854</c:v>
                </c:pt>
                <c:pt idx="34">
                  <c:v>0.7047132913832552</c:v>
                </c:pt>
                <c:pt idx="35">
                  <c:v>0.7047132967744045</c:v>
                </c:pt>
                <c:pt idx="36">
                  <c:v>0.7047132998349297</c:v>
                </c:pt>
                <c:pt idx="37">
                  <c:v>0.7047133015723726</c:v>
                </c:pt>
                <c:pt idx="38">
                  <c:v>0.7047133025587091</c:v>
                </c:pt>
                <c:pt idx="39">
                  <c:v>0.7047133031186468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'[1]klusterointi'!$A$13</c:f>
              <c:strCache>
                <c:ptCount val="1"/>
                <c:pt idx="0">
                  <c:v>u14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'[1]klusterointi'!$B$9:$AO$9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'[1]klusterointi'!$B$13:$AO$13</c:f>
              <c:numCache>
                <c:ptCount val="40"/>
                <c:pt idx="0">
                  <c:v>0</c:v>
                </c:pt>
                <c:pt idx="1">
                  <c:v>0.07547169811320754</c:v>
                </c:pt>
                <c:pt idx="2">
                  <c:v>0.05286960326125303</c:v>
                </c:pt>
                <c:pt idx="3">
                  <c:v>0.03669270912476679</c:v>
                </c:pt>
                <c:pt idx="4">
                  <c:v>0.025760756793129946</c:v>
                </c:pt>
                <c:pt idx="5">
                  <c:v>0.018055623918479532</c:v>
                </c:pt>
                <c:pt idx="6">
                  <c:v>0.012846997518014642</c:v>
                </c:pt>
                <c:pt idx="7">
                  <c:v>0.009583788511696691</c:v>
                </c:pt>
                <c:pt idx="8">
                  <c:v>0.007662634741348312</c:v>
                </c:pt>
                <c:pt idx="9">
                  <c:v>0.006569662911578083</c:v>
                </c:pt>
                <c:pt idx="10">
                  <c:v>0.005955654763102364</c:v>
                </c:pt>
                <c:pt idx="11">
                  <c:v>0.0056112399341376904</c:v>
                </c:pt>
                <c:pt idx="12">
                  <c:v>0.0054175833713742665</c:v>
                </c:pt>
                <c:pt idx="13">
                  <c:v>0.005308373405407861</c:v>
                </c:pt>
                <c:pt idx="14">
                  <c:v>0.005246639615634952</c:v>
                </c:pt>
                <c:pt idx="15">
                  <c:v>0.005211685647882346</c:v>
                </c:pt>
                <c:pt idx="16">
                  <c:v>0.005191873702651187</c:v>
                </c:pt>
                <c:pt idx="17">
                  <c:v>0.005180637008248334</c:v>
                </c:pt>
                <c:pt idx="18">
                  <c:v>0.005174261451163753</c:v>
                </c:pt>
                <c:pt idx="19">
                  <c:v>0.005170643216525696</c:v>
                </c:pt>
                <c:pt idx="20">
                  <c:v>0.005168589535380467</c:v>
                </c:pt>
                <c:pt idx="21">
                  <c:v>0.005167423792730324</c:v>
                </c:pt>
                <c:pt idx="22">
                  <c:v>0.0051667620463551524</c:v>
                </c:pt>
                <c:pt idx="23">
                  <c:v>0.005166386389362539</c:v>
                </c:pt>
                <c:pt idx="24">
                  <c:v>0.005166173135115622</c:v>
                </c:pt>
                <c:pt idx="25">
                  <c:v>0.005166052073211413</c:v>
                </c:pt>
                <c:pt idx="26">
                  <c:v>0.005165983347480765</c:v>
                </c:pt>
                <c:pt idx="27">
                  <c:v>0.005165944332409892</c:v>
                </c:pt>
                <c:pt idx="28">
                  <c:v>0.005165922183819017</c:v>
                </c:pt>
                <c:pt idx="29">
                  <c:v>0.005165909610203472</c:v>
                </c:pt>
                <c:pt idx="30">
                  <c:v>0.005165902472237498</c:v>
                </c:pt>
                <c:pt idx="31">
                  <c:v>0.005165898420055989</c:v>
                </c:pt>
                <c:pt idx="32">
                  <c:v>0.005165896119655902</c:v>
                </c:pt>
                <c:pt idx="33">
                  <c:v>0.005165894813731935</c:v>
                </c:pt>
                <c:pt idx="34">
                  <c:v>0.005165894072366317</c:v>
                </c:pt>
                <c:pt idx="35">
                  <c:v>0.005165893651497232</c:v>
                </c:pt>
                <c:pt idx="36">
                  <c:v>0.0051658934125722355</c:v>
                </c:pt>
                <c:pt idx="37">
                  <c:v>0.005165893276935868</c:v>
                </c:pt>
                <c:pt idx="38">
                  <c:v>0.005165893199935895</c:v>
                </c:pt>
                <c:pt idx="39">
                  <c:v>0.005165893156223418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'[1]klusterointi'!$A$14</c:f>
              <c:strCache>
                <c:ptCount val="1"/>
                <c:pt idx="0">
                  <c:v>u21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'[1]klusterointi'!$B$9:$AO$9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'[1]klusterointi'!$B$14:$AO$14</c:f>
              <c:numCache>
                <c:ptCount val="40"/>
                <c:pt idx="0">
                  <c:v>0</c:v>
                </c:pt>
                <c:pt idx="1">
                  <c:v>0.11111111111111109</c:v>
                </c:pt>
                <c:pt idx="2">
                  <c:v>0.09121115806871648</c:v>
                </c:pt>
                <c:pt idx="3">
                  <c:v>0.08636988021327634</c:v>
                </c:pt>
                <c:pt idx="4">
                  <c:v>0.08777918666772228</c:v>
                </c:pt>
                <c:pt idx="5">
                  <c:v>0.09089382569329342</c:v>
                </c:pt>
                <c:pt idx="6">
                  <c:v>0.09396301594852388</c:v>
                </c:pt>
                <c:pt idx="7">
                  <c:v>0.0964382291687762</c:v>
                </c:pt>
                <c:pt idx="8">
                  <c:v>0.09823376280089818</c:v>
                </c:pt>
                <c:pt idx="9">
                  <c:v>0.09944183129431217</c:v>
                </c:pt>
                <c:pt idx="10">
                  <c:v>0.10021001061961092</c:v>
                </c:pt>
                <c:pt idx="11">
                  <c:v>0.10067905355419896</c:v>
                </c:pt>
                <c:pt idx="12">
                  <c:v>0.10095767632019999</c:v>
                </c:pt>
                <c:pt idx="13">
                  <c:v>0.10112026865927974</c:v>
                </c:pt>
                <c:pt idx="14">
                  <c:v>0.10121410388748477</c:v>
                </c:pt>
                <c:pt idx="15">
                  <c:v>0.10126789365988532</c:v>
                </c:pt>
                <c:pt idx="16">
                  <c:v>0.10129860371183257</c:v>
                </c:pt>
                <c:pt idx="17">
                  <c:v>0.1013160952005364</c:v>
                </c:pt>
                <c:pt idx="18">
                  <c:v>0.10132604394043741</c:v>
                </c:pt>
                <c:pt idx="19">
                  <c:v>0.1013316979712294</c:v>
                </c:pt>
                <c:pt idx="20">
                  <c:v>0.10133490974854151</c:v>
                </c:pt>
                <c:pt idx="21">
                  <c:v>0.10133673371146498</c:v>
                </c:pt>
                <c:pt idx="22">
                  <c:v>0.10133776937736064</c:v>
                </c:pt>
                <c:pt idx="23">
                  <c:v>0.10133835738783516</c:v>
                </c:pt>
                <c:pt idx="24">
                  <c:v>0.10133869122031366</c:v>
                </c:pt>
                <c:pt idx="25">
                  <c:v>0.10133888074231838</c:v>
                </c:pt>
                <c:pt idx="26">
                  <c:v>0.10133898833521339</c:v>
                </c:pt>
                <c:pt idx="27">
                  <c:v>0.10133904941584236</c:v>
                </c:pt>
                <c:pt idx="28">
                  <c:v>0.10133908409121259</c:v>
                </c:pt>
                <c:pt idx="29">
                  <c:v>0.10133910377630274</c:v>
                </c:pt>
                <c:pt idx="30">
                  <c:v>0.10133911495144245</c:v>
                </c:pt>
                <c:pt idx="31">
                  <c:v>0.10133912129551427</c:v>
                </c:pt>
                <c:pt idx="32">
                  <c:v>0.1013391248970107</c:v>
                </c:pt>
                <c:pt idx="33">
                  <c:v>0.10133912694156076</c:v>
                </c:pt>
                <c:pt idx="34">
                  <c:v>0.10133912810224055</c:v>
                </c:pt>
                <c:pt idx="35">
                  <c:v>0.10133912876115196</c:v>
                </c:pt>
                <c:pt idx="36">
                  <c:v>0.10133912913521226</c:v>
                </c:pt>
                <c:pt idx="37">
                  <c:v>0.10133912934756417</c:v>
                </c:pt>
                <c:pt idx="38">
                  <c:v>0.10133912946811527</c:v>
                </c:pt>
                <c:pt idx="39">
                  <c:v>0.10133912953655137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'[1]klusterointi'!$A$15</c:f>
              <c:strCache>
                <c:ptCount val="1"/>
                <c:pt idx="0">
                  <c:v>u22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'[1]klusterointi'!$B$9:$AO$9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'[1]klusterointi'!$B$15:$AO$15</c:f>
              <c:numCache>
                <c:ptCount val="40"/>
                <c:pt idx="0">
                  <c:v>0</c:v>
                </c:pt>
                <c:pt idx="1">
                  <c:v>0.2</c:v>
                </c:pt>
                <c:pt idx="2">
                  <c:v>0.19630818843874795</c:v>
                </c:pt>
                <c:pt idx="3">
                  <c:v>0.17842329323755338</c:v>
                </c:pt>
                <c:pt idx="4">
                  <c:v>0.15818538377175126</c:v>
                </c:pt>
                <c:pt idx="5">
                  <c:v>0.14077266495487264</c:v>
                </c:pt>
                <c:pt idx="6">
                  <c:v>0.1278479881183132</c:v>
                </c:pt>
                <c:pt idx="7">
                  <c:v>0.11916962370950053</c:v>
                </c:pt>
                <c:pt idx="8">
                  <c:v>0.11372707349952617</c:v>
                </c:pt>
                <c:pt idx="9">
                  <c:v>0.11045730467073717</c:v>
                </c:pt>
                <c:pt idx="10">
                  <c:v>0.10854111870920516</c:v>
                </c:pt>
                <c:pt idx="11">
                  <c:v>0.10743349137629651</c:v>
                </c:pt>
                <c:pt idx="12">
                  <c:v>0.10679807506394101</c:v>
                </c:pt>
                <c:pt idx="13">
                  <c:v>0.10643511559052711</c:v>
                </c:pt>
                <c:pt idx="14">
                  <c:v>0.10622830666993348</c:v>
                </c:pt>
                <c:pt idx="15">
                  <c:v>0.10611064556729086</c:v>
                </c:pt>
                <c:pt idx="16">
                  <c:v>0.10604376358983132</c:v>
                </c:pt>
                <c:pt idx="17">
                  <c:v>0.10600576618266874</c:v>
                </c:pt>
                <c:pt idx="18">
                  <c:v>0.10598418568024341</c:v>
                </c:pt>
                <c:pt idx="19">
                  <c:v>0.10597193138665689</c:v>
                </c:pt>
                <c:pt idx="20">
                  <c:v>0.10596497365442195</c:v>
                </c:pt>
                <c:pt idx="21">
                  <c:v>0.1059610234493547</c:v>
                </c:pt>
                <c:pt idx="22">
                  <c:v>0.10595878082948756</c:v>
                </c:pt>
                <c:pt idx="23">
                  <c:v>0.10595750767083872</c:v>
                </c:pt>
                <c:pt idx="24">
                  <c:v>0.10595678489417512</c:v>
                </c:pt>
                <c:pt idx="25">
                  <c:v>0.10595637457415696</c:v>
                </c:pt>
                <c:pt idx="26">
                  <c:v>0.10595614163657312</c:v>
                </c:pt>
                <c:pt idx="27">
                  <c:v>0.10595600939882532</c:v>
                </c:pt>
                <c:pt idx="28">
                  <c:v>0.10595593432807418</c:v>
                </c:pt>
                <c:pt idx="29">
                  <c:v>0.10595589171079116</c:v>
                </c:pt>
                <c:pt idx="30">
                  <c:v>0.10595586751718666</c:v>
                </c:pt>
                <c:pt idx="31">
                  <c:v>0.10595585378260963</c:v>
                </c:pt>
                <c:pt idx="32">
                  <c:v>0.10595584598556634</c:v>
                </c:pt>
                <c:pt idx="33">
                  <c:v>0.10595584155922853</c:v>
                </c:pt>
                <c:pt idx="34">
                  <c:v>0.10595583904642135</c:v>
                </c:pt>
                <c:pt idx="35">
                  <c:v>0.10595583761991482</c:v>
                </c:pt>
                <c:pt idx="36">
                  <c:v>0.10595583681009514</c:v>
                </c:pt>
                <c:pt idx="37">
                  <c:v>0.10595583635036507</c:v>
                </c:pt>
                <c:pt idx="38">
                  <c:v>0.10595583608937892</c:v>
                </c:pt>
                <c:pt idx="39">
                  <c:v>0.10595583594121855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'[1]klusterointi'!$A$16</c:f>
              <c:strCache>
                <c:ptCount val="1"/>
                <c:pt idx="0">
                  <c:v>u23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'[1]klusterointi'!$B$9:$AO$9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'[1]klusterointi'!$B$16:$AO$16</c:f>
              <c:numCache>
                <c:ptCount val="40"/>
                <c:pt idx="0">
                  <c:v>1</c:v>
                </c:pt>
                <c:pt idx="1">
                  <c:v>0.6923076923076923</c:v>
                </c:pt>
                <c:pt idx="2">
                  <c:v>0.5977846244250878</c:v>
                </c:pt>
                <c:pt idx="3">
                  <c:v>0.5249628828699382</c:v>
                </c:pt>
                <c:pt idx="4">
                  <c:v>0.4628987170257724</c:v>
                </c:pt>
                <c:pt idx="5">
                  <c:v>0.41109668769811797</c:v>
                </c:pt>
                <c:pt idx="6">
                  <c:v>0.37096442546246405</c:v>
                </c:pt>
                <c:pt idx="7">
                  <c:v>0.34245441211645</c:v>
                </c:pt>
                <c:pt idx="8">
                  <c:v>0.32367397397017006</c:v>
                </c:pt>
                <c:pt idx="9">
                  <c:v>0.31197606539623457</c:v>
                </c:pt>
                <c:pt idx="10">
                  <c:v>0.3049564936846168</c:v>
                </c:pt>
                <c:pt idx="11">
                  <c:v>0.300840804995882</c:v>
                </c:pt>
                <c:pt idx="12">
                  <c:v>0.2984607692362142</c:v>
                </c:pt>
                <c:pt idx="13">
                  <c:v>0.29709539001998436</c:v>
                </c:pt>
                <c:pt idx="14">
                  <c:v>0.29631566437575185</c:v>
                </c:pt>
                <c:pt idx="15">
                  <c:v>0.29587153618769574</c:v>
                </c:pt>
                <c:pt idx="16">
                  <c:v>0.29561893130228173</c:v>
                </c:pt>
                <c:pt idx="17">
                  <c:v>0.2954753762992314</c:v>
                </c:pt>
                <c:pt idx="18">
                  <c:v>0.29539383196388913</c:v>
                </c:pt>
                <c:pt idx="19">
                  <c:v>0.29534752398583164</c:v>
                </c:pt>
                <c:pt idx="20">
                  <c:v>0.29532123015925044</c:v>
                </c:pt>
                <c:pt idx="21">
                  <c:v>0.2953063016797113</c:v>
                </c:pt>
                <c:pt idx="22">
                  <c:v>0.29529782634438</c:v>
                </c:pt>
                <c:pt idx="23">
                  <c:v>0.2952930147764973</c:v>
                </c:pt>
                <c:pt idx="24">
                  <c:v>0.2952902832225472</c:v>
                </c:pt>
                <c:pt idx="25">
                  <c:v>0.2952887325173964</c:v>
                </c:pt>
                <c:pt idx="26">
                  <c:v>0.2952878521852341</c:v>
                </c:pt>
                <c:pt idx="27">
                  <c:v>0.29528735242383025</c:v>
                </c:pt>
                <c:pt idx="28">
                  <c:v>0.2952870687115206</c:v>
                </c:pt>
                <c:pt idx="29">
                  <c:v>0.2952869076494563</c:v>
                </c:pt>
                <c:pt idx="30">
                  <c:v>0.2952868162153711</c:v>
                </c:pt>
                <c:pt idx="31">
                  <c:v>0.2952867643087374</c:v>
                </c:pt>
                <c:pt idx="32">
                  <c:v>0.2952867348416282</c:v>
                </c:pt>
                <c:pt idx="33">
                  <c:v>0.29528671811331464</c:v>
                </c:pt>
                <c:pt idx="34">
                  <c:v>0.2952867086167448</c:v>
                </c:pt>
                <c:pt idx="35">
                  <c:v>0.29528670322559536</c:v>
                </c:pt>
                <c:pt idx="36">
                  <c:v>0.2952867001650703</c:v>
                </c:pt>
                <c:pt idx="37">
                  <c:v>0.29528669842762745</c:v>
                </c:pt>
                <c:pt idx="38">
                  <c:v>0.2952866974412909</c:v>
                </c:pt>
                <c:pt idx="39">
                  <c:v>0.2952866968813532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'[1]klusterointi'!$A$17</c:f>
              <c:strCache>
                <c:ptCount val="1"/>
                <c:pt idx="0">
                  <c:v>u24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'[1]klusterointi'!$B$9:$AO$9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'[1]klusterointi'!$B$17:$AO$17</c:f>
              <c:numCache>
                <c:ptCount val="40"/>
                <c:pt idx="0">
                  <c:v>1</c:v>
                </c:pt>
                <c:pt idx="1">
                  <c:v>0.9245283018867924</c:v>
                </c:pt>
                <c:pt idx="2">
                  <c:v>0.947130396738747</c:v>
                </c:pt>
                <c:pt idx="3">
                  <c:v>0.9633072908752331</c:v>
                </c:pt>
                <c:pt idx="4">
                  <c:v>0.97423924320687</c:v>
                </c:pt>
                <c:pt idx="5">
                  <c:v>0.9819443760815205</c:v>
                </c:pt>
                <c:pt idx="6">
                  <c:v>0.9871530024819853</c:v>
                </c:pt>
                <c:pt idx="7">
                  <c:v>0.9904162114883033</c:v>
                </c:pt>
                <c:pt idx="8">
                  <c:v>0.9923373652586517</c:v>
                </c:pt>
                <c:pt idx="9">
                  <c:v>0.993430337088422</c:v>
                </c:pt>
                <c:pt idx="10">
                  <c:v>0.9940443452368977</c:v>
                </c:pt>
                <c:pt idx="11">
                  <c:v>0.9943887600658623</c:v>
                </c:pt>
                <c:pt idx="12">
                  <c:v>0.9945824166286258</c:v>
                </c:pt>
                <c:pt idx="13">
                  <c:v>0.9946916265945922</c:v>
                </c:pt>
                <c:pt idx="14">
                  <c:v>0.9947533603843651</c:v>
                </c:pt>
                <c:pt idx="15">
                  <c:v>0.9947883143521178</c:v>
                </c:pt>
                <c:pt idx="16">
                  <c:v>0.9948081262973489</c:v>
                </c:pt>
                <c:pt idx="17">
                  <c:v>0.9948193629917518</c:v>
                </c:pt>
                <c:pt idx="18">
                  <c:v>0.9948257385488363</c:v>
                </c:pt>
                <c:pt idx="19">
                  <c:v>0.9948293567834743</c:v>
                </c:pt>
                <c:pt idx="20">
                  <c:v>0.9948314104646195</c:v>
                </c:pt>
                <c:pt idx="21">
                  <c:v>0.9948325762072696</c:v>
                </c:pt>
                <c:pt idx="22">
                  <c:v>0.9948332379536449</c:v>
                </c:pt>
                <c:pt idx="23">
                  <c:v>0.9948336136106374</c:v>
                </c:pt>
                <c:pt idx="24">
                  <c:v>0.9948338268648843</c:v>
                </c:pt>
                <c:pt idx="25">
                  <c:v>0.9948339479267885</c:v>
                </c:pt>
                <c:pt idx="26">
                  <c:v>0.9948340166525192</c:v>
                </c:pt>
                <c:pt idx="27">
                  <c:v>0.99483405566759</c:v>
                </c:pt>
                <c:pt idx="28">
                  <c:v>0.9948340778161809</c:v>
                </c:pt>
                <c:pt idx="29">
                  <c:v>0.9948340903897964</c:v>
                </c:pt>
                <c:pt idx="30">
                  <c:v>0.9948340975277625</c:v>
                </c:pt>
                <c:pt idx="31">
                  <c:v>0.994834101579944</c:v>
                </c:pt>
                <c:pt idx="32">
                  <c:v>0.9948341038803442</c:v>
                </c:pt>
                <c:pt idx="33">
                  <c:v>0.994834105186268</c:v>
                </c:pt>
                <c:pt idx="34">
                  <c:v>0.9948341059276335</c:v>
                </c:pt>
                <c:pt idx="35">
                  <c:v>0.9948341063485028</c:v>
                </c:pt>
                <c:pt idx="36">
                  <c:v>0.9948341065874279</c:v>
                </c:pt>
                <c:pt idx="37">
                  <c:v>0.9948341067230642</c:v>
                </c:pt>
                <c:pt idx="38">
                  <c:v>0.9948341068000641</c:v>
                </c:pt>
                <c:pt idx="39">
                  <c:v>0.9948341068437766</c:v>
                </c:pt>
              </c:numCache>
            </c:numRef>
          </c:yVal>
          <c:smooth val="0"/>
        </c:ser>
        <c:axId val="47993999"/>
        <c:axId val="29292808"/>
      </c:scatterChart>
      <c:valAx>
        <c:axId val="47993999"/>
        <c:scaling>
          <c:orientation val="minMax"/>
          <c:max val="40"/>
        </c:scaling>
        <c:axPos val="b"/>
        <c:delete val="0"/>
        <c:numFmt formatCode="General" sourceLinked="1"/>
        <c:majorTickMark val="out"/>
        <c:minorTickMark val="none"/>
        <c:tickLblPos val="nextTo"/>
        <c:crossAx val="29292808"/>
        <c:crosses val="autoZero"/>
        <c:crossBetween val="midCat"/>
        <c:dispUnits/>
      </c:valAx>
      <c:valAx>
        <c:axId val="292928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99399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8"/>
          <c:order val="0"/>
          <c:tx>
            <c:strRef>
              <c:f>'[1]klusterointi'!$A$18</c:f>
              <c:strCache>
                <c:ptCount val="1"/>
                <c:pt idx="0">
                  <c:v>v1x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'[1]klusterointi'!$B$9:$AO$9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'[1]klusterointi'!$B$18:$AO$18</c:f>
              <c:numCache>
                <c:ptCount val="40"/>
                <c:pt idx="0">
                  <c:v>1.5</c:v>
                </c:pt>
                <c:pt idx="1">
                  <c:v>1.5567699231333394</c:v>
                </c:pt>
                <c:pt idx="2">
                  <c:v>1.5992799211906343</c:v>
                </c:pt>
                <c:pt idx="3">
                  <c:v>1.6516292518890914</c:v>
                </c:pt>
                <c:pt idx="4">
                  <c:v>1.703991302965244</c:v>
                </c:pt>
                <c:pt idx="5">
                  <c:v>1.7496238167878353</c:v>
                </c:pt>
                <c:pt idx="6">
                  <c:v>1.7852121506653378</c:v>
                </c:pt>
                <c:pt idx="7">
                  <c:v>1.8104540068245618</c:v>
                </c:pt>
                <c:pt idx="8">
                  <c:v>1.8270595822845817</c:v>
                </c:pt>
                <c:pt idx="9">
                  <c:v>1.837405810507899</c:v>
                </c:pt>
                <c:pt idx="10">
                  <c:v>1.8436219285089408</c:v>
                </c:pt>
                <c:pt idx="11">
                  <c:v>1.8472717022940663</c:v>
                </c:pt>
                <c:pt idx="12">
                  <c:v>1.8493848543868643</c:v>
                </c:pt>
                <c:pt idx="13">
                  <c:v>1.8505982074747074</c:v>
                </c:pt>
                <c:pt idx="14">
                  <c:v>1.8512915348334111</c:v>
                </c:pt>
                <c:pt idx="15">
                  <c:v>1.8516866048645526</c:v>
                </c:pt>
                <c:pt idx="16">
                  <c:v>1.851911361637176</c:v>
                </c:pt>
                <c:pt idx="17">
                  <c:v>1.8520391094033768</c:v>
                </c:pt>
                <c:pt idx="18">
                  <c:v>1.8521116810443299</c:v>
                </c:pt>
                <c:pt idx="19">
                  <c:v>1.8521528956795603</c:v>
                </c:pt>
                <c:pt idx="20">
                  <c:v>1.8521762981968273</c:v>
                </c:pt>
                <c:pt idx="21">
                  <c:v>1.852189585351129</c:v>
                </c:pt>
                <c:pt idx="22">
                  <c:v>1.8521971289344137</c:v>
                </c:pt>
                <c:pt idx="23">
                  <c:v>1.8522014115583985</c:v>
                </c:pt>
                <c:pt idx="24">
                  <c:v>1.8522038428360557</c:v>
                </c:pt>
                <c:pt idx="25">
                  <c:v>1.8522052230767725</c:v>
                </c:pt>
                <c:pt idx="26">
                  <c:v>1.8522060066374757</c:v>
                </c:pt>
                <c:pt idx="27">
                  <c:v>1.8522064514623462</c:v>
                </c:pt>
                <c:pt idx="28">
                  <c:v>1.852206703987522</c:v>
                </c:pt>
                <c:pt idx="29">
                  <c:v>1.8522068473448343</c:v>
                </c:pt>
                <c:pt idx="30">
                  <c:v>1.8522069287280345</c:v>
                </c:pt>
                <c:pt idx="31">
                  <c:v>1.8522069749288381</c:v>
                </c:pt>
                <c:pt idx="32">
                  <c:v>1.8522070011567804</c:v>
                </c:pt>
                <c:pt idx="33">
                  <c:v>1.8522070160462372</c:v>
                </c:pt>
                <c:pt idx="34">
                  <c:v>1.8522070244988984</c:v>
                </c:pt>
                <c:pt idx="35">
                  <c:v>1.8522070292974264</c:v>
                </c:pt>
                <c:pt idx="36">
                  <c:v>1.8522070320215238</c:v>
                </c:pt>
                <c:pt idx="37">
                  <c:v>1.852207033567979</c:v>
                </c:pt>
                <c:pt idx="38">
                  <c:v>1.8522070344458927</c:v>
                </c:pt>
                <c:pt idx="39">
                  <c:v>1.8522070349442792</c:v>
                </c:pt>
              </c:numCache>
            </c:numRef>
          </c:yVal>
          <c:smooth val="0"/>
        </c:ser>
        <c:ser>
          <c:idx val="9"/>
          <c:order val="1"/>
          <c:tx>
            <c:strRef>
              <c:f>'[1]klusterointi'!$A$19</c:f>
              <c:strCache>
                <c:ptCount val="1"/>
                <c:pt idx="0">
                  <c:v>v1y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'[1]klusterointi'!$B$9:$AO$9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'[1]klusterointi'!$B$19:$AO$19</c:f>
              <c:numCache>
                <c:ptCount val="40"/>
                <c:pt idx="0">
                  <c:v>2</c:v>
                </c:pt>
                <c:pt idx="1">
                  <c:v>1.901911763293746</c:v>
                </c:pt>
                <c:pt idx="2">
                  <c:v>1.8900160589492432</c:v>
                </c:pt>
                <c:pt idx="3">
                  <c:v>1.9080265213183534</c:v>
                </c:pt>
                <c:pt idx="4">
                  <c:v>1.9325142027687325</c:v>
                </c:pt>
                <c:pt idx="5">
                  <c:v>1.9538661004918285</c:v>
                </c:pt>
                <c:pt idx="6">
                  <c:v>1.9695287777786543</c:v>
                </c:pt>
                <c:pt idx="7">
                  <c:v>1.9799669882137654</c:v>
                </c:pt>
                <c:pt idx="8">
                  <c:v>1.9865268523144743</c:v>
                </c:pt>
                <c:pt idx="9">
                  <c:v>1.990500216361255</c:v>
                </c:pt>
                <c:pt idx="10">
                  <c:v>1.992851016402808</c:v>
                </c:pt>
                <c:pt idx="11">
                  <c:v>1.9942209115248197</c:v>
                </c:pt>
                <c:pt idx="12">
                  <c:v>1.9950114122623883</c:v>
                </c:pt>
                <c:pt idx="13">
                  <c:v>1.9954647179506646</c:v>
                </c:pt>
                <c:pt idx="14">
                  <c:v>1.9957236354797172</c:v>
                </c:pt>
                <c:pt idx="15">
                  <c:v>1.9958711610214508</c:v>
                </c:pt>
                <c:pt idx="16">
                  <c:v>1.9959550924342757</c:v>
                </c:pt>
                <c:pt idx="17">
                  <c:v>1.9960028005806973</c:v>
                </c:pt>
                <c:pt idx="18">
                  <c:v>1.9960299043456393</c:v>
                </c:pt>
                <c:pt idx="19">
                  <c:v>1.9960452976209304</c:v>
                </c:pt>
                <c:pt idx="20">
                  <c:v>1.996054038464753</c:v>
                </c:pt>
                <c:pt idx="21">
                  <c:v>1.996059001299945</c:v>
                </c:pt>
                <c:pt idx="22">
                  <c:v>1.9960618189036587</c:v>
                </c:pt>
                <c:pt idx="23">
                  <c:v>1.996063418516113</c:v>
                </c:pt>
                <c:pt idx="24">
                  <c:v>1.9960643266312943</c:v>
                </c:pt>
                <c:pt idx="25">
                  <c:v>1.9960648421709974</c:v>
                </c:pt>
                <c:pt idx="26">
                  <c:v>1.9960651348425122</c:v>
                </c:pt>
                <c:pt idx="27">
                  <c:v>1.9960653009912988</c:v>
                </c:pt>
                <c:pt idx="28">
                  <c:v>1.9960653953132914</c:v>
                </c:pt>
                <c:pt idx="29">
                  <c:v>1.9960654488594403</c:v>
                </c:pt>
                <c:pt idx="30">
                  <c:v>1.9960654792573138</c:v>
                </c:pt>
                <c:pt idx="31">
                  <c:v>1.9960654965140245</c:v>
                </c:pt>
                <c:pt idx="32">
                  <c:v>1.9960655063105643</c:v>
                </c:pt>
                <c:pt idx="33">
                  <c:v>1.9960655118720056</c:v>
                </c:pt>
                <c:pt idx="34">
                  <c:v>1.9960655150292046</c:v>
                </c:pt>
                <c:pt idx="35">
                  <c:v>1.9960655168215289</c:v>
                </c:pt>
                <c:pt idx="36">
                  <c:v>1.9960655178390212</c:v>
                </c:pt>
                <c:pt idx="37">
                  <c:v>1.9960655184166458</c:v>
                </c:pt>
                <c:pt idx="38">
                  <c:v>1.9960655187445602</c:v>
                </c:pt>
                <c:pt idx="39">
                  <c:v>1.9960655189307146</c:v>
                </c:pt>
              </c:numCache>
            </c:numRef>
          </c:yVal>
          <c:smooth val="0"/>
        </c:ser>
        <c:ser>
          <c:idx val="10"/>
          <c:order val="2"/>
          <c:tx>
            <c:strRef>
              <c:f>'[1]klusterointi'!$A$20</c:f>
              <c:strCache>
                <c:ptCount val="1"/>
                <c:pt idx="0">
                  <c:v>v2x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'[1]klusterointi'!$B$9:$AO$9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'[1]klusterointi'!$B$20:$AO$20</c:f>
              <c:numCache>
                <c:ptCount val="40"/>
                <c:pt idx="0">
                  <c:v>4</c:v>
                </c:pt>
                <c:pt idx="1">
                  <c:v>4.186402050283927</c:v>
                </c:pt>
                <c:pt idx="2">
                  <c:v>4.336349146514652</c:v>
                </c:pt>
                <c:pt idx="3">
                  <c:v>4.455670215552248</c:v>
                </c:pt>
                <c:pt idx="4">
                  <c:v>4.5531988368448</c:v>
                </c:pt>
                <c:pt idx="5">
                  <c:v>4.629294046671001</c:v>
                </c:pt>
                <c:pt idx="6">
                  <c:v>4.683818311453234</c:v>
                </c:pt>
                <c:pt idx="7">
                  <c:v>4.719751014893987</c:v>
                </c:pt>
                <c:pt idx="8">
                  <c:v>4.741987810862562</c:v>
                </c:pt>
                <c:pt idx="9">
                  <c:v>4.755211236850609</c:v>
                </c:pt>
                <c:pt idx="10">
                  <c:v>4.762899841578901</c:v>
                </c:pt>
                <c:pt idx="11">
                  <c:v>4.7673178061374335</c:v>
                </c:pt>
                <c:pt idx="12">
                  <c:v>4.769841290768073</c:v>
                </c:pt>
                <c:pt idx="13">
                  <c:v>4.771278363382611</c:v>
                </c:pt>
                <c:pt idx="14">
                  <c:v>4.7720955132742615</c:v>
                </c:pt>
                <c:pt idx="15">
                  <c:v>4.772559804168894</c:v>
                </c:pt>
                <c:pt idx="16">
                  <c:v>4.772823500966055</c:v>
                </c:pt>
                <c:pt idx="17">
                  <c:v>4.772973237522747</c:v>
                </c:pt>
                <c:pt idx="18">
                  <c:v>4.7730582537316115</c:v>
                </c:pt>
                <c:pt idx="19">
                  <c:v>4.773106520589203</c:v>
                </c:pt>
                <c:pt idx="20">
                  <c:v>4.773133922557443</c:v>
                </c:pt>
                <c:pt idx="21">
                  <c:v>4.773149478862941</c:v>
                </c:pt>
                <c:pt idx="22">
                  <c:v>4.773158310205108</c:v>
                </c:pt>
                <c:pt idx="23">
                  <c:v>4.773163323744992</c:v>
                </c:pt>
                <c:pt idx="24">
                  <c:v>4.773166169915045</c:v>
                </c:pt>
                <c:pt idx="25">
                  <c:v>4.773167785673487</c:v>
                </c:pt>
                <c:pt idx="26">
                  <c:v>4.773168702931644</c:v>
                </c:pt>
                <c:pt idx="27">
                  <c:v>4.773169223654311</c:v>
                </c:pt>
                <c:pt idx="28">
                  <c:v>4.773169519265754</c:v>
                </c:pt>
                <c:pt idx="29">
                  <c:v>4.773169687082743</c:v>
                </c:pt>
                <c:pt idx="30">
                  <c:v>4.773169782351514</c:v>
                </c:pt>
                <c:pt idx="31">
                  <c:v>4.773169836435061</c:v>
                </c:pt>
                <c:pt idx="32">
                  <c:v>4.7731698671379865</c:v>
                </c:pt>
                <c:pt idx="33">
                  <c:v>4.7731698845678645</c:v>
                </c:pt>
                <c:pt idx="34">
                  <c:v>4.773169894462709</c:v>
                </c:pt>
                <c:pt idx="35">
                  <c:v>4.773169900079956</c:v>
                </c:pt>
                <c:pt idx="36">
                  <c:v>4.773169903268835</c:v>
                </c:pt>
                <c:pt idx="37">
                  <c:v>4.773169905079143</c:v>
                </c:pt>
                <c:pt idx="38">
                  <c:v>4.773169906106846</c:v>
                </c:pt>
                <c:pt idx="39">
                  <c:v>4.773169906690267</c:v>
                </c:pt>
              </c:numCache>
            </c:numRef>
          </c:yVal>
          <c:smooth val="0"/>
        </c:ser>
        <c:ser>
          <c:idx val="11"/>
          <c:order val="3"/>
          <c:tx>
            <c:strRef>
              <c:f>'[1]klusterointi'!$A$21</c:f>
              <c:strCache>
                <c:ptCount val="1"/>
                <c:pt idx="0">
                  <c:v>v2y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'[1]klusterointi'!$B$9:$AO$9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'[1]klusterointi'!$B$21:$AO$21</c:f>
              <c:numCache>
                <c:ptCount val="40"/>
                <c:pt idx="0">
                  <c:v>2</c:v>
                </c:pt>
                <c:pt idx="1">
                  <c:v>2.0199470256390595</c:v>
                </c:pt>
                <c:pt idx="2">
                  <c:v>2.0232216903294358</c:v>
                </c:pt>
                <c:pt idx="3">
                  <c:v>2.019612407166328</c:v>
                </c:pt>
                <c:pt idx="4">
                  <c:v>2.014477699773721</c:v>
                </c:pt>
                <c:pt idx="5">
                  <c:v>2.009950328592164</c:v>
                </c:pt>
                <c:pt idx="6">
                  <c:v>2.00660892051441</c:v>
                </c:pt>
                <c:pt idx="7">
                  <c:v>2.0043693168225634</c:v>
                </c:pt>
                <c:pt idx="8">
                  <c:v>2.002952997235044</c:v>
                </c:pt>
                <c:pt idx="9">
                  <c:v>2.0020899317924954</c:v>
                </c:pt>
                <c:pt idx="10">
                  <c:v>2.0015768029152996</c:v>
                </c:pt>
                <c:pt idx="11">
                  <c:v>2.0012767419787636</c:v>
                </c:pt>
                <c:pt idx="12">
                  <c:v>2.001103198560022</c:v>
                </c:pt>
                <c:pt idx="13">
                  <c:v>2.001003542705982</c:v>
                </c:pt>
                <c:pt idx="14">
                  <c:v>2.000946574324476</c:v>
                </c:pt>
                <c:pt idx="15">
                  <c:v>2.0009140992375016</c:v>
                </c:pt>
                <c:pt idx="16">
                  <c:v>2.000895618076218</c:v>
                </c:pt>
                <c:pt idx="17">
                  <c:v>2.0008851113599126</c:v>
                </c:pt>
                <c:pt idx="18">
                  <c:v>2.000879141777962</c:v>
                </c:pt>
                <c:pt idx="19">
                  <c:v>2.000875751244518</c:v>
                </c:pt>
                <c:pt idx="20">
                  <c:v>2.000873825922955</c:v>
                </c:pt>
                <c:pt idx="21">
                  <c:v>2.000872732754445</c:v>
                </c:pt>
                <c:pt idx="22">
                  <c:v>2.0008721121121833</c:v>
                </c:pt>
                <c:pt idx="23">
                  <c:v>2.00087175975869</c:v>
                </c:pt>
                <c:pt idx="24">
                  <c:v>2.000871559723645</c:v>
                </c:pt>
                <c:pt idx="25">
                  <c:v>2.000871446162952</c:v>
                </c:pt>
                <c:pt idx="26">
                  <c:v>2.000871381694564</c:v>
                </c:pt>
                <c:pt idx="27">
                  <c:v>2.000871345096024</c:v>
                </c:pt>
                <c:pt idx="28">
                  <c:v>2.0008713243191734</c:v>
                </c:pt>
                <c:pt idx="29">
                  <c:v>2.000871312524252</c:v>
                </c:pt>
                <c:pt idx="30">
                  <c:v>2.0008713058283347</c:v>
                </c:pt>
                <c:pt idx="31">
                  <c:v>2.0008713020270985</c:v>
                </c:pt>
                <c:pt idx="32">
                  <c:v>2.000871299869157</c:v>
                </c:pt>
                <c:pt idx="33">
                  <c:v>2.000871298644106</c:v>
                </c:pt>
                <c:pt idx="34">
                  <c:v>2.000871297948651</c:v>
                </c:pt>
                <c:pt idx="35">
                  <c:v>2.000871297553845</c:v>
                </c:pt>
                <c:pt idx="36">
                  <c:v>2.000871297329716</c:v>
                </c:pt>
                <c:pt idx="37">
                  <c:v>2.000871297202479</c:v>
                </c:pt>
                <c:pt idx="38">
                  <c:v>2.000871297130248</c:v>
                </c:pt>
                <c:pt idx="39">
                  <c:v>2.0008712970892426</c:v>
                </c:pt>
              </c:numCache>
            </c:numRef>
          </c:yVal>
          <c:smooth val="0"/>
        </c:ser>
        <c:axId val="62308681"/>
        <c:axId val="23907218"/>
      </c:scatterChart>
      <c:valAx>
        <c:axId val="62308681"/>
        <c:scaling>
          <c:orientation val="minMax"/>
          <c:max val="40"/>
        </c:scaling>
        <c:axPos val="b"/>
        <c:delete val="0"/>
        <c:numFmt formatCode="General" sourceLinked="1"/>
        <c:majorTickMark val="out"/>
        <c:minorTickMark val="none"/>
        <c:tickLblPos val="nextTo"/>
        <c:crossAx val="23907218"/>
        <c:crosses val="autoZero"/>
        <c:crossBetween val="midCat"/>
        <c:dispUnits/>
      </c:valAx>
      <c:valAx>
        <c:axId val="23907218"/>
        <c:scaling>
          <c:orientation val="minMax"/>
          <c:max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08681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Sheet1!$B$2:$B$5</c:f>
              <c:numCache/>
            </c:numRef>
          </c:xVal>
          <c:yVal>
            <c:numRef>
              <c:f>Sheet1!$C$2:$C$5</c:f>
              <c:numCache/>
            </c:numRef>
          </c:yVal>
          <c:smooth val="0"/>
        </c:ser>
        <c:ser>
          <c:idx val="1"/>
          <c:order val="1"/>
          <c:tx>
            <c:v>Centers(40)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(Sheet1!$F$5,Sheet1!$I$5)</c:f>
              <c:numCache>
                <c:ptCount val="2"/>
                <c:pt idx="0">
                  <c:v>4.773169896540793</c:v>
                </c:pt>
                <c:pt idx="1">
                  <c:v>1.8522070262741004</c:v>
                </c:pt>
              </c:numCache>
            </c:numRef>
          </c:xVal>
          <c:yVal>
            <c:numRef>
              <c:f>(Sheet1!$F$6,Sheet1!$I$6)</c:f>
              <c:numCache>
                <c:ptCount val="2"/>
                <c:pt idx="0">
                  <c:v>2.0008712978025938</c:v>
                </c:pt>
                <c:pt idx="1">
                  <c:v>1.9960655156922698</c:v>
                </c:pt>
              </c:numCache>
            </c:numRef>
          </c:yVal>
          <c:smooth val="0"/>
        </c:ser>
        <c:ser>
          <c:idx val="3"/>
          <c:order val="2"/>
          <c:tx>
            <c:v>Centers(10)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(Sheet1!$K$18,Sheet1!$K$20)</c:f>
              <c:numCache>
                <c:ptCount val="2"/>
                <c:pt idx="0">
                  <c:v>4.580170726018563</c:v>
                </c:pt>
                <c:pt idx="1">
                  <c:v>1.7187924511447639</c:v>
                </c:pt>
              </c:numCache>
            </c:numRef>
          </c:xVal>
          <c:yVal>
            <c:numRef>
              <c:f>(Sheet1!$K$19,Sheet1!$K$21)</c:f>
              <c:numCache>
                <c:ptCount val="2"/>
                <c:pt idx="0">
                  <c:v>2.013344252001407</c:v>
                </c:pt>
                <c:pt idx="1">
                  <c:v>1.9379489070719063</c:v>
                </c:pt>
              </c:numCache>
            </c:numRef>
          </c:yVal>
          <c:smooth val="0"/>
        </c:ser>
        <c:ser>
          <c:idx val="4"/>
          <c:order val="3"/>
          <c:tx>
            <c:v>Centers(5)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(Sheet1!$F$18,Sheet1!$F$20)</c:f>
              <c:numCache>
                <c:ptCount val="2"/>
                <c:pt idx="0">
                  <c:v>3.9502694269806042</c:v>
                </c:pt>
                <c:pt idx="1">
                  <c:v>1.5184979618138803</c:v>
                </c:pt>
              </c:numCache>
            </c:numRef>
          </c:xVal>
          <c:yVal>
            <c:numRef>
              <c:f>(Sheet1!$F$19,Sheet1!$F$21)</c:f>
              <c:numCache>
                <c:ptCount val="2"/>
                <c:pt idx="0">
                  <c:v>2.0298183196337405</c:v>
                </c:pt>
                <c:pt idx="1">
                  <c:v>1.864057911355864</c:v>
                </c:pt>
              </c:numCache>
            </c:numRef>
          </c:yVal>
          <c:smooth val="0"/>
        </c:ser>
        <c:ser>
          <c:idx val="5"/>
          <c:order val="4"/>
          <c:tx>
            <c:v>Centers(2)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(Sheet1!$C$18,Sheet1!$C$20)</c:f>
              <c:numCache/>
            </c:numRef>
          </c:xVal>
          <c:yVal>
            <c:numRef>
              <c:f>(Sheet1!$C$19,Sheet1!$C$21)</c:f>
              <c:numCache/>
            </c:numRef>
          </c:yVal>
          <c:smooth val="0"/>
        </c:ser>
        <c:ser>
          <c:idx val="6"/>
          <c:order val="5"/>
          <c:tx>
            <c:v>Centers(1)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(Sheet1!$B$18,Sheet1!$C$20,Sheet1!$B$20,Sheet1!$C$20)</c:f>
              <c:numCache/>
            </c:numRef>
          </c:xVal>
          <c:yVal>
            <c:numRef>
              <c:f>(Sheet1!$B$19,Sheet1!$B$21)</c:f>
              <c:numCache/>
            </c:numRef>
          </c:yVal>
          <c:smooth val="0"/>
        </c:ser>
        <c:axId val="13838371"/>
        <c:axId val="57436476"/>
      </c:scatterChart>
      <c:valAx>
        <c:axId val="13838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436476"/>
        <c:crosses val="autoZero"/>
        <c:crossBetween val="midCat"/>
        <c:dispUnits/>
      </c:valAx>
      <c:valAx>
        <c:axId val="57436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83837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33</xdr:row>
      <xdr:rowOff>123825</xdr:rowOff>
    </xdr:from>
    <xdr:to>
      <xdr:col>7</xdr:col>
      <xdr:colOff>428625</xdr:colOff>
      <xdr:row>50</xdr:row>
      <xdr:rowOff>104775</xdr:rowOff>
    </xdr:to>
    <xdr:graphicFrame>
      <xdr:nvGraphicFramePr>
        <xdr:cNvPr id="1" name="Chart 1"/>
        <xdr:cNvGraphicFramePr/>
      </xdr:nvGraphicFramePr>
      <xdr:xfrm>
        <a:off x="19050" y="5467350"/>
        <a:ext cx="46767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571500</xdr:colOff>
      <xdr:row>33</xdr:row>
      <xdr:rowOff>114300</xdr:rowOff>
    </xdr:from>
    <xdr:to>
      <xdr:col>15</xdr:col>
      <xdr:colOff>381000</xdr:colOff>
      <xdr:row>50</xdr:row>
      <xdr:rowOff>104775</xdr:rowOff>
    </xdr:to>
    <xdr:graphicFrame>
      <xdr:nvGraphicFramePr>
        <xdr:cNvPr id="2" name="Chart 2"/>
        <xdr:cNvGraphicFramePr/>
      </xdr:nvGraphicFramePr>
      <xdr:xfrm>
        <a:off x="4838700" y="5457825"/>
        <a:ext cx="46863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51</xdr:row>
      <xdr:rowOff>76200</xdr:rowOff>
    </xdr:from>
    <xdr:to>
      <xdr:col>7</xdr:col>
      <xdr:colOff>495300</xdr:colOff>
      <xdr:row>67</xdr:row>
      <xdr:rowOff>76200</xdr:rowOff>
    </xdr:to>
    <xdr:graphicFrame>
      <xdr:nvGraphicFramePr>
        <xdr:cNvPr id="3" name="Chart 3"/>
        <xdr:cNvGraphicFramePr/>
      </xdr:nvGraphicFramePr>
      <xdr:xfrm>
        <a:off x="85725" y="8334375"/>
        <a:ext cx="4676775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arjoitus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proksimointi"/>
      <sheetName val="klusterointi"/>
      <sheetName val="Sheet3"/>
    </sheetNames>
    <sheetDataSet>
      <sheetData sheetId="1">
        <row r="9">
          <cell r="B9">
            <v>1</v>
          </cell>
          <cell r="C9">
            <v>2</v>
          </cell>
          <cell r="D9">
            <v>3</v>
          </cell>
          <cell r="E9">
            <v>4</v>
          </cell>
          <cell r="F9">
            <v>5</v>
          </cell>
          <cell r="G9">
            <v>6</v>
          </cell>
          <cell r="H9">
            <v>7</v>
          </cell>
          <cell r="I9">
            <v>8</v>
          </cell>
          <cell r="J9">
            <v>9</v>
          </cell>
          <cell r="K9">
            <v>10</v>
          </cell>
          <cell r="L9">
            <v>11</v>
          </cell>
          <cell r="M9">
            <v>12</v>
          </cell>
          <cell r="N9">
            <v>13</v>
          </cell>
          <cell r="O9">
            <v>14</v>
          </cell>
          <cell r="P9">
            <v>15</v>
          </cell>
          <cell r="Q9">
            <v>16</v>
          </cell>
          <cell r="R9">
            <v>17</v>
          </cell>
          <cell r="S9">
            <v>18</v>
          </cell>
          <cell r="T9">
            <v>19</v>
          </cell>
          <cell r="U9">
            <v>20</v>
          </cell>
          <cell r="V9">
            <v>21</v>
          </cell>
          <cell r="W9">
            <v>22</v>
          </cell>
          <cell r="X9">
            <v>23</v>
          </cell>
          <cell r="Y9">
            <v>24</v>
          </cell>
          <cell r="Z9">
            <v>25</v>
          </cell>
          <cell r="AA9">
            <v>26</v>
          </cell>
          <cell r="AB9">
            <v>27</v>
          </cell>
          <cell r="AC9">
            <v>28</v>
          </cell>
          <cell r="AD9">
            <v>29</v>
          </cell>
          <cell r="AE9">
            <v>30</v>
          </cell>
          <cell r="AF9">
            <v>31</v>
          </cell>
          <cell r="AG9">
            <v>32</v>
          </cell>
          <cell r="AH9">
            <v>33</v>
          </cell>
          <cell r="AI9">
            <v>34</v>
          </cell>
          <cell r="AJ9">
            <v>35</v>
          </cell>
          <cell r="AK9">
            <v>36</v>
          </cell>
          <cell r="AL9">
            <v>37</v>
          </cell>
          <cell r="AM9">
            <v>38</v>
          </cell>
          <cell r="AN9">
            <v>39</v>
          </cell>
          <cell r="AO9">
            <v>40</v>
          </cell>
        </row>
        <row r="10">
          <cell r="A10" t="str">
            <v>u11</v>
          </cell>
          <cell r="B10">
            <v>1</v>
          </cell>
          <cell r="C10">
            <v>0.8888888888888888</v>
          </cell>
          <cell r="D10">
            <v>0.9087888419312835</v>
          </cell>
          <cell r="E10">
            <v>0.9136301197867237</v>
          </cell>
          <cell r="F10">
            <v>0.9122208133322776</v>
          </cell>
          <cell r="G10">
            <v>0.9091061743067066</v>
          </cell>
          <cell r="H10">
            <v>0.9060369840514763</v>
          </cell>
          <cell r="I10">
            <v>0.9035617708312238</v>
          </cell>
          <cell r="J10">
            <v>0.9017662371991019</v>
          </cell>
          <cell r="K10">
            <v>0.9005581687056878</v>
          </cell>
          <cell r="L10">
            <v>0.8997899893803891</v>
          </cell>
          <cell r="M10">
            <v>0.8993209464458011</v>
          </cell>
          <cell r="N10">
            <v>0.8990423236798</v>
          </cell>
          <cell r="O10">
            <v>0.8988797313407203</v>
          </cell>
          <cell r="P10">
            <v>0.8987858961125152</v>
          </cell>
          <cell r="Q10">
            <v>0.8987321063401147</v>
          </cell>
          <cell r="R10">
            <v>0.8987013962881674</v>
          </cell>
          <cell r="S10">
            <v>0.8986839047994636</v>
          </cell>
          <cell r="T10">
            <v>0.8986739560595627</v>
          </cell>
          <cell r="U10">
            <v>0.8986683020287706</v>
          </cell>
          <cell r="V10">
            <v>0.8986650902514584</v>
          </cell>
          <cell r="W10">
            <v>0.8986632662885351</v>
          </cell>
          <cell r="X10">
            <v>0.8986622306226394</v>
          </cell>
          <cell r="Y10">
            <v>0.8986616426121647</v>
          </cell>
          <cell r="Z10">
            <v>0.8986613087796863</v>
          </cell>
          <cell r="AA10">
            <v>0.8986611192576816</v>
          </cell>
          <cell r="AB10">
            <v>0.8986610116647867</v>
          </cell>
          <cell r="AC10">
            <v>0.8986609505841576</v>
          </cell>
          <cell r="AD10">
            <v>0.8986609159087874</v>
          </cell>
          <cell r="AE10">
            <v>0.8986608962236973</v>
          </cell>
          <cell r="AF10">
            <v>0.8986608850485576</v>
          </cell>
          <cell r="AG10">
            <v>0.8986608787044857</v>
          </cell>
          <cell r="AH10">
            <v>0.8986608751029893</v>
          </cell>
          <cell r="AI10">
            <v>0.8986608730584393</v>
          </cell>
          <cell r="AJ10">
            <v>0.8986608718977595</v>
          </cell>
          <cell r="AK10">
            <v>0.8986608712388481</v>
          </cell>
          <cell r="AL10">
            <v>0.8986608708647879</v>
          </cell>
          <cell r="AM10">
            <v>0.8986608706524358</v>
          </cell>
          <cell r="AN10">
            <v>0.8986608705318848</v>
          </cell>
          <cell r="AO10">
            <v>0.8986608704634487</v>
          </cell>
        </row>
        <row r="11">
          <cell r="A11" t="str">
            <v>u12</v>
          </cell>
          <cell r="B11">
            <v>1</v>
          </cell>
          <cell r="C11">
            <v>0.8</v>
          </cell>
          <cell r="D11">
            <v>0.8036918115612521</v>
          </cell>
          <cell r="E11">
            <v>0.8215767067624467</v>
          </cell>
          <cell r="F11">
            <v>0.8418146162282487</v>
          </cell>
          <cell r="G11">
            <v>0.8592273350451274</v>
          </cell>
          <cell r="H11">
            <v>0.8721520118816869</v>
          </cell>
          <cell r="I11">
            <v>0.8808303762904995</v>
          </cell>
          <cell r="J11">
            <v>0.8862729265004738</v>
          </cell>
          <cell r="K11">
            <v>0.8895426953292628</v>
          </cell>
          <cell r="L11">
            <v>0.8914588812907949</v>
          </cell>
          <cell r="M11">
            <v>0.8925665086237035</v>
          </cell>
          <cell r="N11">
            <v>0.893201924936059</v>
          </cell>
          <cell r="O11">
            <v>0.8935648844094729</v>
          </cell>
          <cell r="P11">
            <v>0.8937716933300666</v>
          </cell>
          <cell r="Q11">
            <v>0.8938893544327092</v>
          </cell>
          <cell r="R11">
            <v>0.8939562364101686</v>
          </cell>
          <cell r="S11">
            <v>0.8939942338173312</v>
          </cell>
          <cell r="T11">
            <v>0.8940158143197566</v>
          </cell>
          <cell r="U11">
            <v>0.8940280686133432</v>
          </cell>
          <cell r="V11">
            <v>0.8940350263455781</v>
          </cell>
          <cell r="W11">
            <v>0.8940389765506452</v>
          </cell>
          <cell r="X11">
            <v>0.8940412191705124</v>
          </cell>
          <cell r="Y11">
            <v>0.8940424923291612</v>
          </cell>
          <cell r="Z11">
            <v>0.8940432151058249</v>
          </cell>
          <cell r="AA11">
            <v>0.8940436254258431</v>
          </cell>
          <cell r="AB11">
            <v>0.8940438583634268</v>
          </cell>
          <cell r="AC11">
            <v>0.8940439906011747</v>
          </cell>
          <cell r="AD11">
            <v>0.8940440656719257</v>
          </cell>
          <cell r="AE11">
            <v>0.8940441082892089</v>
          </cell>
          <cell r="AF11">
            <v>0.8940441324828133</v>
          </cell>
          <cell r="AG11">
            <v>0.8940441462173905</v>
          </cell>
          <cell r="AH11">
            <v>0.8940441540144336</v>
          </cell>
          <cell r="AI11">
            <v>0.8940441584407715</v>
          </cell>
          <cell r="AJ11">
            <v>0.8940441609535786</v>
          </cell>
          <cell r="AK11">
            <v>0.8940441623800851</v>
          </cell>
          <cell r="AL11">
            <v>0.8940441631899049</v>
          </cell>
          <cell r="AM11">
            <v>0.8940441636496349</v>
          </cell>
          <cell r="AN11">
            <v>0.8940441639106211</v>
          </cell>
          <cell r="AO11">
            <v>0.8940441640587814</v>
          </cell>
        </row>
        <row r="12">
          <cell r="A12" t="str">
            <v>u13</v>
          </cell>
          <cell r="B12">
            <v>0</v>
          </cell>
          <cell r="C12">
            <v>0.3076923076923077</v>
          </cell>
          <cell r="D12">
            <v>0.40221537557491227</v>
          </cell>
          <cell r="E12">
            <v>0.47503711713006175</v>
          </cell>
          <cell r="F12">
            <v>0.5371012829742274</v>
          </cell>
          <cell r="G12">
            <v>0.588903312301882</v>
          </cell>
          <cell r="H12">
            <v>0.629035574537536</v>
          </cell>
          <cell r="I12">
            <v>0.65754558788355</v>
          </cell>
          <cell r="J12">
            <v>0.6763260260298299</v>
          </cell>
          <cell r="K12">
            <v>0.6880239346037654</v>
          </cell>
          <cell r="L12">
            <v>0.6950435063153831</v>
          </cell>
          <cell r="M12">
            <v>0.699159195004118</v>
          </cell>
          <cell r="N12">
            <v>0.7015392307637859</v>
          </cell>
          <cell r="O12">
            <v>0.7029046099800156</v>
          </cell>
          <cell r="P12">
            <v>0.7036843356242481</v>
          </cell>
          <cell r="Q12">
            <v>0.7041284638123042</v>
          </cell>
          <cell r="R12">
            <v>0.7043810686977183</v>
          </cell>
          <cell r="S12">
            <v>0.7045246237007686</v>
          </cell>
          <cell r="T12">
            <v>0.7046061680361109</v>
          </cell>
          <cell r="U12">
            <v>0.7046524760141684</v>
          </cell>
          <cell r="V12">
            <v>0.7046787698407495</v>
          </cell>
          <cell r="W12">
            <v>0.7046936983202887</v>
          </cell>
          <cell r="X12">
            <v>0.7047021736556199</v>
          </cell>
          <cell r="Y12">
            <v>0.7047069852235027</v>
          </cell>
          <cell r="Z12">
            <v>0.7047097167774528</v>
          </cell>
          <cell r="AA12">
            <v>0.7047112674826036</v>
          </cell>
          <cell r="AB12">
            <v>0.7047121478147659</v>
          </cell>
          <cell r="AC12">
            <v>0.7047126475761697</v>
          </cell>
          <cell r="AD12">
            <v>0.7047129312884794</v>
          </cell>
          <cell r="AE12">
            <v>0.7047130923505437</v>
          </cell>
          <cell r="AF12">
            <v>0.7047131837846288</v>
          </cell>
          <cell r="AG12">
            <v>0.7047132356912625</v>
          </cell>
          <cell r="AH12">
            <v>0.7047132651583718</v>
          </cell>
          <cell r="AI12">
            <v>0.7047132818866854</v>
          </cell>
          <cell r="AJ12">
            <v>0.7047132913832552</v>
          </cell>
          <cell r="AK12">
            <v>0.7047132967744045</v>
          </cell>
          <cell r="AL12">
            <v>0.7047132998349297</v>
          </cell>
          <cell r="AM12">
            <v>0.7047133015723726</v>
          </cell>
          <cell r="AN12">
            <v>0.7047133025587091</v>
          </cell>
          <cell r="AO12">
            <v>0.7047133031186468</v>
          </cell>
        </row>
        <row r="13">
          <cell r="A13" t="str">
            <v>u14</v>
          </cell>
          <cell r="B13">
            <v>0</v>
          </cell>
          <cell r="C13">
            <v>0.07547169811320754</v>
          </cell>
          <cell r="D13">
            <v>0.05286960326125303</v>
          </cell>
          <cell r="E13">
            <v>0.03669270912476679</v>
          </cell>
          <cell r="F13">
            <v>0.025760756793129946</v>
          </cell>
          <cell r="G13">
            <v>0.018055623918479532</v>
          </cell>
          <cell r="H13">
            <v>0.012846997518014642</v>
          </cell>
          <cell r="I13">
            <v>0.009583788511696691</v>
          </cell>
          <cell r="J13">
            <v>0.007662634741348312</v>
          </cell>
          <cell r="K13">
            <v>0.006569662911578083</v>
          </cell>
          <cell r="L13">
            <v>0.005955654763102364</v>
          </cell>
          <cell r="M13">
            <v>0.0056112399341376904</v>
          </cell>
          <cell r="N13">
            <v>0.0054175833713742665</v>
          </cell>
          <cell r="O13">
            <v>0.005308373405407861</v>
          </cell>
          <cell r="P13">
            <v>0.005246639615634952</v>
          </cell>
          <cell r="Q13">
            <v>0.005211685647882346</v>
          </cell>
          <cell r="R13">
            <v>0.005191873702651187</v>
          </cell>
          <cell r="S13">
            <v>0.005180637008248334</v>
          </cell>
          <cell r="T13">
            <v>0.005174261451163753</v>
          </cell>
          <cell r="U13">
            <v>0.005170643216525696</v>
          </cell>
          <cell r="V13">
            <v>0.005168589535380467</v>
          </cell>
          <cell r="W13">
            <v>0.005167423792730324</v>
          </cell>
          <cell r="X13">
            <v>0.0051667620463551524</v>
          </cell>
          <cell r="Y13">
            <v>0.005166386389362539</v>
          </cell>
          <cell r="Z13">
            <v>0.005166173135115622</v>
          </cell>
          <cell r="AA13">
            <v>0.005166052073211413</v>
          </cell>
          <cell r="AB13">
            <v>0.005165983347480765</v>
          </cell>
          <cell r="AC13">
            <v>0.005165944332409892</v>
          </cell>
          <cell r="AD13">
            <v>0.005165922183819017</v>
          </cell>
          <cell r="AE13">
            <v>0.005165909610203472</v>
          </cell>
          <cell r="AF13">
            <v>0.005165902472237498</v>
          </cell>
          <cell r="AG13">
            <v>0.005165898420055989</v>
          </cell>
          <cell r="AH13">
            <v>0.005165896119655902</v>
          </cell>
          <cell r="AI13">
            <v>0.005165894813731935</v>
          </cell>
          <cell r="AJ13">
            <v>0.005165894072366317</v>
          </cell>
          <cell r="AK13">
            <v>0.005165893651497232</v>
          </cell>
          <cell r="AL13">
            <v>0.0051658934125722355</v>
          </cell>
          <cell r="AM13">
            <v>0.005165893276935868</v>
          </cell>
          <cell r="AN13">
            <v>0.005165893199935895</v>
          </cell>
          <cell r="AO13">
            <v>0.005165893156223418</v>
          </cell>
        </row>
        <row r="14">
          <cell r="A14" t="str">
            <v>u21</v>
          </cell>
          <cell r="B14">
            <v>0</v>
          </cell>
          <cell r="C14">
            <v>0.11111111111111109</v>
          </cell>
          <cell r="D14">
            <v>0.09121115806871648</v>
          </cell>
          <cell r="E14">
            <v>0.08636988021327634</v>
          </cell>
          <cell r="F14">
            <v>0.08777918666772228</v>
          </cell>
          <cell r="G14">
            <v>0.09089382569329342</v>
          </cell>
          <cell r="H14">
            <v>0.09396301594852388</v>
          </cell>
          <cell r="I14">
            <v>0.0964382291687762</v>
          </cell>
          <cell r="J14">
            <v>0.09823376280089818</v>
          </cell>
          <cell r="K14">
            <v>0.09944183129431217</v>
          </cell>
          <cell r="L14">
            <v>0.10021001061961092</v>
          </cell>
          <cell r="M14">
            <v>0.10067905355419896</v>
          </cell>
          <cell r="N14">
            <v>0.10095767632019999</v>
          </cell>
          <cell r="O14">
            <v>0.10112026865927974</v>
          </cell>
          <cell r="P14">
            <v>0.10121410388748477</v>
          </cell>
          <cell r="Q14">
            <v>0.10126789365988532</v>
          </cell>
          <cell r="R14">
            <v>0.10129860371183257</v>
          </cell>
          <cell r="S14">
            <v>0.1013160952005364</v>
          </cell>
          <cell r="T14">
            <v>0.10132604394043741</v>
          </cell>
          <cell r="U14">
            <v>0.1013316979712294</v>
          </cell>
          <cell r="V14">
            <v>0.10133490974854151</v>
          </cell>
          <cell r="W14">
            <v>0.10133673371146498</v>
          </cell>
          <cell r="X14">
            <v>0.10133776937736064</v>
          </cell>
          <cell r="Y14">
            <v>0.10133835738783516</v>
          </cell>
          <cell r="Z14">
            <v>0.10133869122031366</v>
          </cell>
          <cell r="AA14">
            <v>0.10133888074231838</v>
          </cell>
          <cell r="AB14">
            <v>0.10133898833521339</v>
          </cell>
          <cell r="AC14">
            <v>0.10133904941584236</v>
          </cell>
          <cell r="AD14">
            <v>0.10133908409121259</v>
          </cell>
          <cell r="AE14">
            <v>0.10133910377630274</v>
          </cell>
          <cell r="AF14">
            <v>0.10133911495144245</v>
          </cell>
          <cell r="AG14">
            <v>0.10133912129551427</v>
          </cell>
          <cell r="AH14">
            <v>0.1013391248970107</v>
          </cell>
          <cell r="AI14">
            <v>0.10133912694156076</v>
          </cell>
          <cell r="AJ14">
            <v>0.10133912810224055</v>
          </cell>
          <cell r="AK14">
            <v>0.10133912876115196</v>
          </cell>
          <cell r="AL14">
            <v>0.10133912913521226</v>
          </cell>
          <cell r="AM14">
            <v>0.10133912934756417</v>
          </cell>
          <cell r="AN14">
            <v>0.10133912946811527</v>
          </cell>
          <cell r="AO14">
            <v>0.10133912953655137</v>
          </cell>
        </row>
        <row r="15">
          <cell r="A15" t="str">
            <v>u22</v>
          </cell>
          <cell r="B15">
            <v>0</v>
          </cell>
          <cell r="C15">
            <v>0.2</v>
          </cell>
          <cell r="D15">
            <v>0.19630818843874795</v>
          </cell>
          <cell r="E15">
            <v>0.17842329323755338</v>
          </cell>
          <cell r="F15">
            <v>0.15818538377175126</v>
          </cell>
          <cell r="G15">
            <v>0.14077266495487264</v>
          </cell>
          <cell r="H15">
            <v>0.1278479881183132</v>
          </cell>
          <cell r="I15">
            <v>0.11916962370950053</v>
          </cell>
          <cell r="J15">
            <v>0.11372707349952617</v>
          </cell>
          <cell r="K15">
            <v>0.11045730467073717</v>
          </cell>
          <cell r="L15">
            <v>0.10854111870920516</v>
          </cell>
          <cell r="M15">
            <v>0.10743349137629651</v>
          </cell>
          <cell r="N15">
            <v>0.10679807506394101</v>
          </cell>
          <cell r="O15">
            <v>0.10643511559052711</v>
          </cell>
          <cell r="P15">
            <v>0.10622830666993348</v>
          </cell>
          <cell r="Q15">
            <v>0.10611064556729086</v>
          </cell>
          <cell r="R15">
            <v>0.10604376358983132</v>
          </cell>
          <cell r="S15">
            <v>0.10600576618266874</v>
          </cell>
          <cell r="T15">
            <v>0.10598418568024341</v>
          </cell>
          <cell r="U15">
            <v>0.10597193138665689</v>
          </cell>
          <cell r="V15">
            <v>0.10596497365442195</v>
          </cell>
          <cell r="W15">
            <v>0.1059610234493547</v>
          </cell>
          <cell r="X15">
            <v>0.10595878082948756</v>
          </cell>
          <cell r="Y15">
            <v>0.10595750767083872</v>
          </cell>
          <cell r="Z15">
            <v>0.10595678489417512</v>
          </cell>
          <cell r="AA15">
            <v>0.10595637457415696</v>
          </cell>
          <cell r="AB15">
            <v>0.10595614163657312</v>
          </cell>
          <cell r="AC15">
            <v>0.10595600939882532</v>
          </cell>
          <cell r="AD15">
            <v>0.10595593432807418</v>
          </cell>
          <cell r="AE15">
            <v>0.10595589171079116</v>
          </cell>
          <cell r="AF15">
            <v>0.10595586751718666</v>
          </cell>
          <cell r="AG15">
            <v>0.10595585378260963</v>
          </cell>
          <cell r="AH15">
            <v>0.10595584598556634</v>
          </cell>
          <cell r="AI15">
            <v>0.10595584155922853</v>
          </cell>
          <cell r="AJ15">
            <v>0.10595583904642135</v>
          </cell>
          <cell r="AK15">
            <v>0.10595583761991482</v>
          </cell>
          <cell r="AL15">
            <v>0.10595583681009514</v>
          </cell>
          <cell r="AM15">
            <v>0.10595583635036507</v>
          </cell>
          <cell r="AN15">
            <v>0.10595583608937892</v>
          </cell>
          <cell r="AO15">
            <v>0.10595583594121855</v>
          </cell>
        </row>
        <row r="16">
          <cell r="A16" t="str">
            <v>u23</v>
          </cell>
          <cell r="B16">
            <v>1</v>
          </cell>
          <cell r="C16">
            <v>0.6923076923076923</v>
          </cell>
          <cell r="D16">
            <v>0.5977846244250878</v>
          </cell>
          <cell r="E16">
            <v>0.5249628828699382</v>
          </cell>
          <cell r="F16">
            <v>0.4628987170257724</v>
          </cell>
          <cell r="G16">
            <v>0.41109668769811797</v>
          </cell>
          <cell r="H16">
            <v>0.37096442546246405</v>
          </cell>
          <cell r="I16">
            <v>0.34245441211645</v>
          </cell>
          <cell r="J16">
            <v>0.32367397397017006</v>
          </cell>
          <cell r="K16">
            <v>0.31197606539623457</v>
          </cell>
          <cell r="L16">
            <v>0.3049564936846168</v>
          </cell>
          <cell r="M16">
            <v>0.300840804995882</v>
          </cell>
          <cell r="N16">
            <v>0.2984607692362142</v>
          </cell>
          <cell r="O16">
            <v>0.29709539001998436</v>
          </cell>
          <cell r="P16">
            <v>0.29631566437575185</v>
          </cell>
          <cell r="Q16">
            <v>0.29587153618769574</v>
          </cell>
          <cell r="R16">
            <v>0.29561893130228173</v>
          </cell>
          <cell r="S16">
            <v>0.2954753762992314</v>
          </cell>
          <cell r="T16">
            <v>0.29539383196388913</v>
          </cell>
          <cell r="U16">
            <v>0.29534752398583164</v>
          </cell>
          <cell r="V16">
            <v>0.29532123015925044</v>
          </cell>
          <cell r="W16">
            <v>0.2953063016797113</v>
          </cell>
          <cell r="X16">
            <v>0.29529782634438</v>
          </cell>
          <cell r="Y16">
            <v>0.2952930147764973</v>
          </cell>
          <cell r="Z16">
            <v>0.2952902832225472</v>
          </cell>
          <cell r="AA16">
            <v>0.2952887325173964</v>
          </cell>
          <cell r="AB16">
            <v>0.2952878521852341</v>
          </cell>
          <cell r="AC16">
            <v>0.29528735242383025</v>
          </cell>
          <cell r="AD16">
            <v>0.2952870687115206</v>
          </cell>
          <cell r="AE16">
            <v>0.2952869076494563</v>
          </cell>
          <cell r="AF16">
            <v>0.2952868162153711</v>
          </cell>
          <cell r="AG16">
            <v>0.2952867643087374</v>
          </cell>
          <cell r="AH16">
            <v>0.2952867348416282</v>
          </cell>
          <cell r="AI16">
            <v>0.29528671811331464</v>
          </cell>
          <cell r="AJ16">
            <v>0.2952867086167448</v>
          </cell>
          <cell r="AK16">
            <v>0.29528670322559536</v>
          </cell>
          <cell r="AL16">
            <v>0.2952867001650703</v>
          </cell>
          <cell r="AM16">
            <v>0.29528669842762745</v>
          </cell>
          <cell r="AN16">
            <v>0.2952866974412909</v>
          </cell>
          <cell r="AO16">
            <v>0.2952866968813532</v>
          </cell>
        </row>
        <row r="17">
          <cell r="A17" t="str">
            <v>u24</v>
          </cell>
          <cell r="B17">
            <v>1</v>
          </cell>
          <cell r="C17">
            <v>0.9245283018867924</v>
          </cell>
          <cell r="D17">
            <v>0.947130396738747</v>
          </cell>
          <cell r="E17">
            <v>0.9633072908752331</v>
          </cell>
          <cell r="F17">
            <v>0.97423924320687</v>
          </cell>
          <cell r="G17">
            <v>0.9819443760815205</v>
          </cell>
          <cell r="H17">
            <v>0.9871530024819853</v>
          </cell>
          <cell r="I17">
            <v>0.9904162114883033</v>
          </cell>
          <cell r="J17">
            <v>0.9923373652586517</v>
          </cell>
          <cell r="K17">
            <v>0.993430337088422</v>
          </cell>
          <cell r="L17">
            <v>0.9940443452368977</v>
          </cell>
          <cell r="M17">
            <v>0.9943887600658623</v>
          </cell>
          <cell r="N17">
            <v>0.9945824166286258</v>
          </cell>
          <cell r="O17">
            <v>0.9946916265945922</v>
          </cell>
          <cell r="P17">
            <v>0.9947533603843651</v>
          </cell>
          <cell r="Q17">
            <v>0.9947883143521178</v>
          </cell>
          <cell r="R17">
            <v>0.9948081262973489</v>
          </cell>
          <cell r="S17">
            <v>0.9948193629917518</v>
          </cell>
          <cell r="T17">
            <v>0.9948257385488363</v>
          </cell>
          <cell r="U17">
            <v>0.9948293567834743</v>
          </cell>
          <cell r="V17">
            <v>0.9948314104646195</v>
          </cell>
          <cell r="W17">
            <v>0.9948325762072696</v>
          </cell>
          <cell r="X17">
            <v>0.9948332379536449</v>
          </cell>
          <cell r="Y17">
            <v>0.9948336136106374</v>
          </cell>
          <cell r="Z17">
            <v>0.9948338268648843</v>
          </cell>
          <cell r="AA17">
            <v>0.9948339479267885</v>
          </cell>
          <cell r="AB17">
            <v>0.9948340166525192</v>
          </cell>
          <cell r="AC17">
            <v>0.99483405566759</v>
          </cell>
          <cell r="AD17">
            <v>0.9948340778161809</v>
          </cell>
          <cell r="AE17">
            <v>0.9948340903897964</v>
          </cell>
          <cell r="AF17">
            <v>0.9948340975277625</v>
          </cell>
          <cell r="AG17">
            <v>0.994834101579944</v>
          </cell>
          <cell r="AH17">
            <v>0.9948341038803442</v>
          </cell>
          <cell r="AI17">
            <v>0.994834105186268</v>
          </cell>
          <cell r="AJ17">
            <v>0.9948341059276335</v>
          </cell>
          <cell r="AK17">
            <v>0.9948341063485028</v>
          </cell>
          <cell r="AL17">
            <v>0.9948341065874279</v>
          </cell>
          <cell r="AM17">
            <v>0.9948341067230642</v>
          </cell>
          <cell r="AN17">
            <v>0.9948341068000641</v>
          </cell>
          <cell r="AO17">
            <v>0.9948341068437766</v>
          </cell>
        </row>
        <row r="18">
          <cell r="A18" t="str">
            <v>v1x</v>
          </cell>
          <cell r="B18">
            <v>1.5</v>
          </cell>
          <cell r="C18">
            <v>1.5567699231333394</v>
          </cell>
          <cell r="D18">
            <v>1.5992799211906343</v>
          </cell>
          <cell r="E18">
            <v>1.6516292518890914</v>
          </cell>
          <cell r="F18">
            <v>1.703991302965244</v>
          </cell>
          <cell r="G18">
            <v>1.7496238167878353</v>
          </cell>
          <cell r="H18">
            <v>1.7852121506653378</v>
          </cell>
          <cell r="I18">
            <v>1.8104540068245618</v>
          </cell>
          <cell r="J18">
            <v>1.8270595822845817</v>
          </cell>
          <cell r="K18">
            <v>1.837405810507899</v>
          </cell>
          <cell r="L18">
            <v>1.8436219285089408</v>
          </cell>
          <cell r="M18">
            <v>1.8472717022940663</v>
          </cell>
          <cell r="N18">
            <v>1.8493848543868643</v>
          </cell>
          <cell r="O18">
            <v>1.8505982074747074</v>
          </cell>
          <cell r="P18">
            <v>1.8512915348334111</v>
          </cell>
          <cell r="Q18">
            <v>1.8516866048645526</v>
          </cell>
          <cell r="R18">
            <v>1.851911361637176</v>
          </cell>
          <cell r="S18">
            <v>1.8520391094033768</v>
          </cell>
          <cell r="T18">
            <v>1.8521116810443299</v>
          </cell>
          <cell r="U18">
            <v>1.8521528956795603</v>
          </cell>
          <cell r="V18">
            <v>1.8521762981968273</v>
          </cell>
          <cell r="W18">
            <v>1.852189585351129</v>
          </cell>
          <cell r="X18">
            <v>1.8521971289344137</v>
          </cell>
          <cell r="Y18">
            <v>1.8522014115583985</v>
          </cell>
          <cell r="Z18">
            <v>1.8522038428360557</v>
          </cell>
          <cell r="AA18">
            <v>1.8522052230767725</v>
          </cell>
          <cell r="AB18">
            <v>1.8522060066374757</v>
          </cell>
          <cell r="AC18">
            <v>1.8522064514623462</v>
          </cell>
          <cell r="AD18">
            <v>1.852206703987522</v>
          </cell>
          <cell r="AE18">
            <v>1.8522068473448343</v>
          </cell>
          <cell r="AF18">
            <v>1.8522069287280345</v>
          </cell>
          <cell r="AG18">
            <v>1.8522069749288381</v>
          </cell>
          <cell r="AH18">
            <v>1.8522070011567804</v>
          </cell>
          <cell r="AI18">
            <v>1.8522070160462372</v>
          </cell>
          <cell r="AJ18">
            <v>1.8522070244988984</v>
          </cell>
          <cell r="AK18">
            <v>1.8522070292974264</v>
          </cell>
          <cell r="AL18">
            <v>1.8522070320215238</v>
          </cell>
          <cell r="AM18">
            <v>1.852207033567979</v>
          </cell>
          <cell r="AN18">
            <v>1.8522070344458927</v>
          </cell>
          <cell r="AO18">
            <v>1.8522070349442792</v>
          </cell>
        </row>
        <row r="19">
          <cell r="A19" t="str">
            <v>v1y</v>
          </cell>
          <cell r="B19">
            <v>2</v>
          </cell>
          <cell r="C19">
            <v>1.901911763293746</v>
          </cell>
          <cell r="D19">
            <v>1.8900160589492432</v>
          </cell>
          <cell r="E19">
            <v>1.9080265213183534</v>
          </cell>
          <cell r="F19">
            <v>1.9325142027687325</v>
          </cell>
          <cell r="G19">
            <v>1.9538661004918285</v>
          </cell>
          <cell r="H19">
            <v>1.9695287777786543</v>
          </cell>
          <cell r="I19">
            <v>1.9799669882137654</v>
          </cell>
          <cell r="J19">
            <v>1.9865268523144743</v>
          </cell>
          <cell r="K19">
            <v>1.990500216361255</v>
          </cell>
          <cell r="L19">
            <v>1.992851016402808</v>
          </cell>
          <cell r="M19">
            <v>1.9942209115248197</v>
          </cell>
          <cell r="N19">
            <v>1.9950114122623883</v>
          </cell>
          <cell r="O19">
            <v>1.9954647179506646</v>
          </cell>
          <cell r="P19">
            <v>1.9957236354797172</v>
          </cell>
          <cell r="Q19">
            <v>1.9958711610214508</v>
          </cell>
          <cell r="R19">
            <v>1.9959550924342757</v>
          </cell>
          <cell r="S19">
            <v>1.9960028005806973</v>
          </cell>
          <cell r="T19">
            <v>1.9960299043456393</v>
          </cell>
          <cell r="U19">
            <v>1.9960452976209304</v>
          </cell>
          <cell r="V19">
            <v>1.996054038464753</v>
          </cell>
          <cell r="W19">
            <v>1.996059001299945</v>
          </cell>
          <cell r="X19">
            <v>1.9960618189036587</v>
          </cell>
          <cell r="Y19">
            <v>1.996063418516113</v>
          </cell>
          <cell r="Z19">
            <v>1.9960643266312943</v>
          </cell>
          <cell r="AA19">
            <v>1.9960648421709974</v>
          </cell>
          <cell r="AB19">
            <v>1.9960651348425122</v>
          </cell>
          <cell r="AC19">
            <v>1.9960653009912988</v>
          </cell>
          <cell r="AD19">
            <v>1.9960653953132914</v>
          </cell>
          <cell r="AE19">
            <v>1.9960654488594403</v>
          </cell>
          <cell r="AF19">
            <v>1.9960654792573138</v>
          </cell>
          <cell r="AG19">
            <v>1.9960654965140245</v>
          </cell>
          <cell r="AH19">
            <v>1.9960655063105643</v>
          </cell>
          <cell r="AI19">
            <v>1.9960655118720056</v>
          </cell>
          <cell r="AJ19">
            <v>1.9960655150292046</v>
          </cell>
          <cell r="AK19">
            <v>1.9960655168215289</v>
          </cell>
          <cell r="AL19">
            <v>1.9960655178390212</v>
          </cell>
          <cell r="AM19">
            <v>1.9960655184166458</v>
          </cell>
          <cell r="AN19">
            <v>1.9960655187445602</v>
          </cell>
          <cell r="AO19">
            <v>1.9960655189307146</v>
          </cell>
        </row>
        <row r="20">
          <cell r="A20" t="str">
            <v>v2x</v>
          </cell>
          <cell r="B20">
            <v>4</v>
          </cell>
          <cell r="C20">
            <v>4.186402050283927</v>
          </cell>
          <cell r="D20">
            <v>4.336349146514652</v>
          </cell>
          <cell r="E20">
            <v>4.455670215552248</v>
          </cell>
          <cell r="F20">
            <v>4.5531988368448</v>
          </cell>
          <cell r="G20">
            <v>4.629294046671001</v>
          </cell>
          <cell r="H20">
            <v>4.683818311453234</v>
          </cell>
          <cell r="I20">
            <v>4.719751014893987</v>
          </cell>
          <cell r="J20">
            <v>4.741987810862562</v>
          </cell>
          <cell r="K20">
            <v>4.755211236850609</v>
          </cell>
          <cell r="L20">
            <v>4.762899841578901</v>
          </cell>
          <cell r="M20">
            <v>4.7673178061374335</v>
          </cell>
          <cell r="N20">
            <v>4.769841290768073</v>
          </cell>
          <cell r="O20">
            <v>4.771278363382611</v>
          </cell>
          <cell r="P20">
            <v>4.7720955132742615</v>
          </cell>
          <cell r="Q20">
            <v>4.772559804168894</v>
          </cell>
          <cell r="R20">
            <v>4.772823500966055</v>
          </cell>
          <cell r="S20">
            <v>4.772973237522747</v>
          </cell>
          <cell r="T20">
            <v>4.7730582537316115</v>
          </cell>
          <cell r="U20">
            <v>4.773106520589203</v>
          </cell>
          <cell r="V20">
            <v>4.773133922557443</v>
          </cell>
          <cell r="W20">
            <v>4.773149478862941</v>
          </cell>
          <cell r="X20">
            <v>4.773158310205108</v>
          </cell>
          <cell r="Y20">
            <v>4.773163323744992</v>
          </cell>
          <cell r="Z20">
            <v>4.773166169915045</v>
          </cell>
          <cell r="AA20">
            <v>4.773167785673487</v>
          </cell>
          <cell r="AB20">
            <v>4.773168702931644</v>
          </cell>
          <cell r="AC20">
            <v>4.773169223654311</v>
          </cell>
          <cell r="AD20">
            <v>4.773169519265754</v>
          </cell>
          <cell r="AE20">
            <v>4.773169687082743</v>
          </cell>
          <cell r="AF20">
            <v>4.773169782351514</v>
          </cell>
          <cell r="AG20">
            <v>4.773169836435061</v>
          </cell>
          <cell r="AH20">
            <v>4.7731698671379865</v>
          </cell>
          <cell r="AI20">
            <v>4.7731698845678645</v>
          </cell>
          <cell r="AJ20">
            <v>4.773169894462709</v>
          </cell>
          <cell r="AK20">
            <v>4.773169900079956</v>
          </cell>
          <cell r="AL20">
            <v>4.773169903268835</v>
          </cell>
          <cell r="AM20">
            <v>4.773169905079143</v>
          </cell>
          <cell r="AN20">
            <v>4.773169906106846</v>
          </cell>
          <cell r="AO20">
            <v>4.773169906690267</v>
          </cell>
        </row>
        <row r="21">
          <cell r="A21" t="str">
            <v>v2y</v>
          </cell>
          <cell r="B21">
            <v>2</v>
          </cell>
          <cell r="C21">
            <v>2.0199470256390595</v>
          </cell>
          <cell r="D21">
            <v>2.0232216903294358</v>
          </cell>
          <cell r="E21">
            <v>2.019612407166328</v>
          </cell>
          <cell r="F21">
            <v>2.014477699773721</v>
          </cell>
          <cell r="G21">
            <v>2.009950328592164</v>
          </cell>
          <cell r="H21">
            <v>2.00660892051441</v>
          </cell>
          <cell r="I21">
            <v>2.0043693168225634</v>
          </cell>
          <cell r="J21">
            <v>2.002952997235044</v>
          </cell>
          <cell r="K21">
            <v>2.0020899317924954</v>
          </cell>
          <cell r="L21">
            <v>2.0015768029152996</v>
          </cell>
          <cell r="M21">
            <v>2.0012767419787636</v>
          </cell>
          <cell r="N21">
            <v>2.001103198560022</v>
          </cell>
          <cell r="O21">
            <v>2.001003542705982</v>
          </cell>
          <cell r="P21">
            <v>2.000946574324476</v>
          </cell>
          <cell r="Q21">
            <v>2.0009140992375016</v>
          </cell>
          <cell r="R21">
            <v>2.000895618076218</v>
          </cell>
          <cell r="S21">
            <v>2.0008851113599126</v>
          </cell>
          <cell r="T21">
            <v>2.000879141777962</v>
          </cell>
          <cell r="U21">
            <v>2.000875751244518</v>
          </cell>
          <cell r="V21">
            <v>2.000873825922955</v>
          </cell>
          <cell r="W21">
            <v>2.000872732754445</v>
          </cell>
          <cell r="X21">
            <v>2.0008721121121833</v>
          </cell>
          <cell r="Y21">
            <v>2.00087175975869</v>
          </cell>
          <cell r="Z21">
            <v>2.000871559723645</v>
          </cell>
          <cell r="AA21">
            <v>2.000871446162952</v>
          </cell>
          <cell r="AB21">
            <v>2.000871381694564</v>
          </cell>
          <cell r="AC21">
            <v>2.000871345096024</v>
          </cell>
          <cell r="AD21">
            <v>2.0008713243191734</v>
          </cell>
          <cell r="AE21">
            <v>2.000871312524252</v>
          </cell>
          <cell r="AF21">
            <v>2.0008713058283347</v>
          </cell>
          <cell r="AG21">
            <v>2.0008713020270985</v>
          </cell>
          <cell r="AH21">
            <v>2.000871299869157</v>
          </cell>
          <cell r="AI21">
            <v>2.000871298644106</v>
          </cell>
          <cell r="AJ21">
            <v>2.000871297948651</v>
          </cell>
          <cell r="AK21">
            <v>2.000871297553845</v>
          </cell>
          <cell r="AL21">
            <v>2.000871297329716</v>
          </cell>
          <cell r="AM21">
            <v>2.000871297202479</v>
          </cell>
          <cell r="AN21">
            <v>2.000871297130248</v>
          </cell>
          <cell r="AO21">
            <v>2.0008712970892426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3"/>
  <sheetViews>
    <sheetView tabSelected="1" workbookViewId="0" topLeftCell="A7">
      <selection activeCell="B30" sqref="B30"/>
    </sheetView>
  </sheetViews>
  <sheetFormatPr defaultColWidth="9.140625" defaultRowHeight="12.75"/>
  <sheetData>
    <row r="1" spans="1:3" ht="12.75">
      <c r="A1" t="s">
        <v>21</v>
      </c>
      <c r="B1" s="6" t="s">
        <v>0</v>
      </c>
      <c r="C1" s="6" t="s">
        <v>10</v>
      </c>
    </row>
    <row r="2" spans="1:9" ht="12.75">
      <c r="A2" s="9" t="s">
        <v>9</v>
      </c>
      <c r="B2" s="6">
        <v>1</v>
      </c>
      <c r="C2" s="6">
        <v>1</v>
      </c>
      <c r="E2" s="1" t="s">
        <v>18</v>
      </c>
      <c r="F2" s="2">
        <f>$AO10</f>
        <v>0.1013391283460029</v>
      </c>
      <c r="G2" s="3">
        <f>$AO11</f>
        <v>0.10595583851868932</v>
      </c>
      <c r="H2" s="3">
        <f>$AO12</f>
        <v>0.2952867066223043</v>
      </c>
      <c r="I2" s="4">
        <f>$AO13</f>
        <v>0.994834106083333</v>
      </c>
    </row>
    <row r="3" spans="1:9" ht="12.75">
      <c r="A3" s="9" t="s">
        <v>11</v>
      </c>
      <c r="B3" s="6">
        <v>2</v>
      </c>
      <c r="C3" s="6">
        <v>3</v>
      </c>
      <c r="F3" s="2">
        <f>$AO14</f>
        <v>0.8986608716539972</v>
      </c>
      <c r="G3" s="3">
        <f>$AO15</f>
        <v>0.8940441614813106</v>
      </c>
      <c r="H3" s="3">
        <f>$AO16</f>
        <v>0.7047132933776958</v>
      </c>
      <c r="I3" s="4">
        <f>$AO17</f>
        <v>0.005165893916666987</v>
      </c>
    </row>
    <row r="4" spans="1:3" ht="12.75">
      <c r="A4" s="9" t="s">
        <v>12</v>
      </c>
      <c r="B4" s="6">
        <v>3</v>
      </c>
      <c r="C4" s="6">
        <v>2</v>
      </c>
    </row>
    <row r="5" spans="1:9" ht="12.75">
      <c r="A5" s="9" t="s">
        <v>13</v>
      </c>
      <c r="B5" s="6">
        <v>5</v>
      </c>
      <c r="C5" s="6">
        <v>2</v>
      </c>
      <c r="E5" s="1" t="s">
        <v>20</v>
      </c>
      <c r="F5" s="5">
        <f>$AO18</f>
        <v>4.773169896540793</v>
      </c>
      <c r="H5" t="s">
        <v>19</v>
      </c>
      <c r="I5" s="5">
        <f>$AO20</f>
        <v>1.8522070262741004</v>
      </c>
    </row>
    <row r="6" spans="6:9" ht="12.75">
      <c r="F6" s="5">
        <f>$AO19</f>
        <v>2.0008712978025938</v>
      </c>
      <c r="I6" s="5">
        <f>$AO21</f>
        <v>1.9960655156922698</v>
      </c>
    </row>
    <row r="7" spans="1:2" ht="12.75">
      <c r="A7" s="7" t="s">
        <v>22</v>
      </c>
      <c r="B7" s="8">
        <v>2</v>
      </c>
    </row>
    <row r="9" spans="2:41" ht="12.75">
      <c r="B9">
        <v>1</v>
      </c>
      <c r="C9">
        <f>B9+1</f>
        <v>2</v>
      </c>
      <c r="D9">
        <f aca="true" t="shared" si="0" ref="D9:AK9">C9+1</f>
        <v>3</v>
      </c>
      <c r="E9">
        <f t="shared" si="0"/>
        <v>4</v>
      </c>
      <c r="F9">
        <f t="shared" si="0"/>
        <v>5</v>
      </c>
      <c r="G9">
        <f t="shared" si="0"/>
        <v>6</v>
      </c>
      <c r="H9">
        <f t="shared" si="0"/>
        <v>7</v>
      </c>
      <c r="I9">
        <f t="shared" si="0"/>
        <v>8</v>
      </c>
      <c r="J9">
        <f t="shared" si="0"/>
        <v>9</v>
      </c>
      <c r="K9">
        <f t="shared" si="0"/>
        <v>10</v>
      </c>
      <c r="L9">
        <f t="shared" si="0"/>
        <v>11</v>
      </c>
      <c r="M9">
        <f t="shared" si="0"/>
        <v>12</v>
      </c>
      <c r="N9">
        <f t="shared" si="0"/>
        <v>13</v>
      </c>
      <c r="O9">
        <f t="shared" si="0"/>
        <v>14</v>
      </c>
      <c r="P9">
        <f t="shared" si="0"/>
        <v>15</v>
      </c>
      <c r="Q9">
        <f t="shared" si="0"/>
        <v>16</v>
      </c>
      <c r="R9">
        <f t="shared" si="0"/>
        <v>17</v>
      </c>
      <c r="S9">
        <f t="shared" si="0"/>
        <v>18</v>
      </c>
      <c r="T9">
        <f t="shared" si="0"/>
        <v>19</v>
      </c>
      <c r="U9">
        <f t="shared" si="0"/>
        <v>20</v>
      </c>
      <c r="V9">
        <f t="shared" si="0"/>
        <v>21</v>
      </c>
      <c r="W9">
        <f t="shared" si="0"/>
        <v>22</v>
      </c>
      <c r="X9">
        <f t="shared" si="0"/>
        <v>23</v>
      </c>
      <c r="Y9">
        <f t="shared" si="0"/>
        <v>24</v>
      </c>
      <c r="Z9">
        <f t="shared" si="0"/>
        <v>25</v>
      </c>
      <c r="AA9">
        <f t="shared" si="0"/>
        <v>26</v>
      </c>
      <c r="AB9">
        <f t="shared" si="0"/>
        <v>27</v>
      </c>
      <c r="AC9">
        <f t="shared" si="0"/>
        <v>28</v>
      </c>
      <c r="AD9">
        <f t="shared" si="0"/>
        <v>29</v>
      </c>
      <c r="AE9">
        <f t="shared" si="0"/>
        <v>30</v>
      </c>
      <c r="AF9">
        <f t="shared" si="0"/>
        <v>31</v>
      </c>
      <c r="AG9">
        <f t="shared" si="0"/>
        <v>32</v>
      </c>
      <c r="AH9">
        <f t="shared" si="0"/>
        <v>33</v>
      </c>
      <c r="AI9">
        <f t="shared" si="0"/>
        <v>34</v>
      </c>
      <c r="AJ9">
        <f t="shared" si="0"/>
        <v>35</v>
      </c>
      <c r="AK9">
        <f t="shared" si="0"/>
        <v>36</v>
      </c>
      <c r="AL9">
        <f>AK9+1</f>
        <v>37</v>
      </c>
      <c r="AM9">
        <f>AL9+1</f>
        <v>38</v>
      </c>
      <c r="AN9">
        <f>AM9+1</f>
        <v>39</v>
      </c>
      <c r="AO9">
        <f>AN9+1</f>
        <v>40</v>
      </c>
    </row>
    <row r="10" spans="1:41" ht="12.75">
      <c r="A10" t="s">
        <v>1</v>
      </c>
      <c r="B10">
        <v>0</v>
      </c>
      <c r="C10">
        <f>IF(B30=0,1/(1+(SQRT(($B2-B$18)^2+($C2-B$19)^2)/SQRT(($B2-B$20)^2+($C2-B$21)^2))^(2/($B$7-1))),IF(B22=0,0,1/B30))</f>
        <v>0.43037974683544294</v>
      </c>
      <c r="D10">
        <f aca="true" t="shared" si="1" ref="D10:AO10">IF(C30=0,1/(1+(SQRT(($B2-C$18)^2+($C2-C$19)^2)/SQRT(($B2-C$20)^2+($C2-C$21)^2))^(2/($B$7-1))),IF(C22=0,0,1/C30))</f>
        <v>0.3304881118041717</v>
      </c>
      <c r="E10">
        <f t="shared" si="1"/>
        <v>0.21606225118167022</v>
      </c>
      <c r="F10">
        <f t="shared" si="1"/>
        <v>0.13433777280077677</v>
      </c>
      <c r="G10">
        <f t="shared" si="1"/>
        <v>0.0941958574325438</v>
      </c>
      <c r="H10">
        <f t="shared" si="1"/>
        <v>0.08114497329351973</v>
      </c>
      <c r="I10">
        <f t="shared" si="1"/>
        <v>0.08028921263063832</v>
      </c>
      <c r="J10">
        <f t="shared" si="1"/>
        <v>0.08360682625209244</v>
      </c>
      <c r="K10">
        <f t="shared" si="1"/>
        <v>0.08778969738746982</v>
      </c>
      <c r="L10">
        <f t="shared" si="1"/>
        <v>0.0916225920953851</v>
      </c>
      <c r="M10">
        <f t="shared" si="1"/>
        <v>0.09472487967226825</v>
      </c>
      <c r="N10">
        <f t="shared" si="1"/>
        <v>0.09704159492461774</v>
      </c>
      <c r="O10">
        <f t="shared" si="1"/>
        <v>0.09865662019217719</v>
      </c>
      <c r="P10">
        <f t="shared" si="1"/>
        <v>0.09971682278230573</v>
      </c>
      <c r="Q10">
        <f t="shared" si="1"/>
        <v>0.10038016139983483</v>
      </c>
      <c r="R10">
        <f t="shared" si="1"/>
        <v>0.10078093734183056</v>
      </c>
      <c r="S10">
        <f t="shared" si="1"/>
        <v>0.10101741664119177</v>
      </c>
      <c r="T10">
        <f t="shared" si="1"/>
        <v>0.1011548442220734</v>
      </c>
      <c r="U10">
        <f t="shared" si="1"/>
        <v>0.10123395711671536</v>
      </c>
      <c r="V10">
        <f t="shared" si="1"/>
        <v>0.10127923952570951</v>
      </c>
      <c r="W10">
        <f t="shared" si="1"/>
        <v>0.10130506964365762</v>
      </c>
      <c r="X10">
        <f t="shared" si="1"/>
        <v>0.10131977407808569</v>
      </c>
      <c r="Y10">
        <f t="shared" si="1"/>
        <v>0.10132813510252227</v>
      </c>
      <c r="Z10">
        <f t="shared" si="1"/>
        <v>0.10133288598689603</v>
      </c>
      <c r="AA10">
        <f t="shared" si="1"/>
        <v>0.10133558446263016</v>
      </c>
      <c r="AB10">
        <f t="shared" si="1"/>
        <v>0.10133711683505518</v>
      </c>
      <c r="AC10">
        <f t="shared" si="1"/>
        <v>0.10133798690432241</v>
      </c>
      <c r="AD10">
        <f t="shared" si="1"/>
        <v>0.10133848088632341</v>
      </c>
      <c r="AE10">
        <f t="shared" si="1"/>
        <v>0.10133876133283033</v>
      </c>
      <c r="AF10">
        <f t="shared" si="1"/>
        <v>0.10133892054580668</v>
      </c>
      <c r="AG10">
        <f t="shared" si="1"/>
        <v>0.10133901093175461</v>
      </c>
      <c r="AH10">
        <f t="shared" si="1"/>
        <v>0.10133906224387632</v>
      </c>
      <c r="AI10">
        <f t="shared" si="1"/>
        <v>0.10133909137364892</v>
      </c>
      <c r="AJ10">
        <f t="shared" si="1"/>
        <v>0.10133910791051158</v>
      </c>
      <c r="AK10">
        <f t="shared" si="1"/>
        <v>0.10133911729841302</v>
      </c>
      <c r="AL10">
        <f t="shared" si="1"/>
        <v>0.10133912262787736</v>
      </c>
      <c r="AM10">
        <f t="shared" si="1"/>
        <v>0.10133912565338604</v>
      </c>
      <c r="AN10">
        <f t="shared" si="1"/>
        <v>0.10133912737095087</v>
      </c>
      <c r="AO10">
        <f t="shared" si="1"/>
        <v>0.1013391283460029</v>
      </c>
    </row>
    <row r="11" spans="1:41" ht="12.75">
      <c r="A11" t="s">
        <v>2</v>
      </c>
      <c r="B11">
        <v>0</v>
      </c>
      <c r="C11">
        <f>IF(B31=0,1/(1+(SQRT(($B3-B$18)^2+($C3-B$19)^2)/SQRT(($B3-B$20)^2+($C3-B$21)^2))^(2/($B$7-1))),IF(B23=0,0,1/B31))</f>
        <v>0.4193548387096773</v>
      </c>
      <c r="D11">
        <f aca="true" t="shared" si="2" ref="D11:AO13">IF(C31=0,1/(1+(SQRT(($B3-C$18)^2+($C3-C$19)^2)/SQRT(($B3-C$20)^2+($C3-C$21)^2))^(2/($B$7-1))),IF(C23=0,0,1/C31))</f>
        <v>0.32429639615968225</v>
      </c>
      <c r="E11">
        <f t="shared" si="2"/>
        <v>0.26119945848853837</v>
      </c>
      <c r="F11">
        <f t="shared" si="2"/>
        <v>0.24942342630480976</v>
      </c>
      <c r="G11">
        <f t="shared" si="2"/>
        <v>0.24289225044844573</v>
      </c>
      <c r="H11">
        <f t="shared" si="2"/>
        <v>0.2248746862067507</v>
      </c>
      <c r="I11">
        <f t="shared" si="2"/>
        <v>0.20016216944944762</v>
      </c>
      <c r="J11">
        <f t="shared" si="2"/>
        <v>0.17505570849971674</v>
      </c>
      <c r="K11">
        <f t="shared" si="2"/>
        <v>0.15332631598545418</v>
      </c>
      <c r="L11">
        <f t="shared" si="2"/>
        <v>0.13657585678484668</v>
      </c>
      <c r="M11">
        <f t="shared" si="2"/>
        <v>0.12484070087047956</v>
      </c>
      <c r="N11">
        <f t="shared" si="2"/>
        <v>0.11722250414724472</v>
      </c>
      <c r="O11">
        <f t="shared" si="2"/>
        <v>0.11253822614055509</v>
      </c>
      <c r="P11">
        <f t="shared" si="2"/>
        <v>0.10975488252418115</v>
      </c>
      <c r="Q11">
        <f t="shared" si="2"/>
        <v>0.10813339502373887</v>
      </c>
      <c r="R11">
        <f t="shared" si="2"/>
        <v>0.10719907822422789</v>
      </c>
      <c r="S11">
        <f t="shared" si="2"/>
        <v>0.10666401451154857</v>
      </c>
      <c r="T11">
        <f t="shared" si="2"/>
        <v>0.10635867831663903</v>
      </c>
      <c r="U11">
        <f t="shared" si="2"/>
        <v>0.1061848018113351</v>
      </c>
      <c r="V11">
        <f t="shared" si="2"/>
        <v>0.10608591054643295</v>
      </c>
      <c r="W11">
        <f t="shared" si="2"/>
        <v>0.10602970911889095</v>
      </c>
      <c r="X11">
        <f t="shared" si="2"/>
        <v>0.10599778337807349</v>
      </c>
      <c r="Y11">
        <f t="shared" si="2"/>
        <v>0.10597965251427936</v>
      </c>
      <c r="Z11">
        <f t="shared" si="2"/>
        <v>0.1059693574831404</v>
      </c>
      <c r="AA11">
        <f t="shared" si="2"/>
        <v>0.10596351231649492</v>
      </c>
      <c r="AB11">
        <f t="shared" si="2"/>
        <v>0.10596019380799983</v>
      </c>
      <c r="AC11">
        <f t="shared" si="2"/>
        <v>0.10595830983114476</v>
      </c>
      <c r="AD11">
        <f t="shared" si="2"/>
        <v>0.10595724028266615</v>
      </c>
      <c r="AE11">
        <f t="shared" si="2"/>
        <v>0.10595663309777524</v>
      </c>
      <c r="AF11">
        <f t="shared" si="2"/>
        <v>0.1059562883996655</v>
      </c>
      <c r="AG11">
        <f t="shared" si="2"/>
        <v>0.10595609271562872</v>
      </c>
      <c r="AH11">
        <f t="shared" si="2"/>
        <v>0.1059559816266257</v>
      </c>
      <c r="AI11">
        <f t="shared" si="2"/>
        <v>0.1059559185619353</v>
      </c>
      <c r="AJ11">
        <f t="shared" si="2"/>
        <v>0.10595588276043716</v>
      </c>
      <c r="AK11">
        <f t="shared" si="2"/>
        <v>0.1059558624361193</v>
      </c>
      <c r="AL11">
        <f t="shared" si="2"/>
        <v>0.10595585089811582</v>
      </c>
      <c r="AM11">
        <f t="shared" si="2"/>
        <v>0.10595584434805533</v>
      </c>
      <c r="AN11">
        <f t="shared" si="2"/>
        <v>0.10595584062962284</v>
      </c>
      <c r="AO11">
        <f t="shared" si="2"/>
        <v>0.10595583851868932</v>
      </c>
    </row>
    <row r="12" spans="1:41" ht="12.75">
      <c r="A12" t="s">
        <v>3</v>
      </c>
      <c r="B12">
        <v>1</v>
      </c>
      <c r="C12">
        <f aca="true" t="shared" si="3" ref="C12:R13">IF(B32=0,1/(1+(SQRT(($B4-B$18)^2+($C4-B$19)^2)/SQRT(($B4-B$20)^2+($C4-B$21)^2))^(2/($B$7-1))),IF(B24=0,0,1/B32))</f>
        <v>1</v>
      </c>
      <c r="D12">
        <f t="shared" si="3"/>
        <v>0.991251275409846</v>
      </c>
      <c r="E12">
        <f t="shared" si="3"/>
        <v>0.9117556181860919</v>
      </c>
      <c r="F12">
        <f t="shared" si="3"/>
        <v>0.8049800937698941</v>
      </c>
      <c r="G12">
        <f t="shared" si="3"/>
        <v>0.7100306311694878</v>
      </c>
      <c r="H12">
        <f t="shared" si="3"/>
        <v>0.6327141978643986</v>
      </c>
      <c r="I12">
        <f t="shared" si="3"/>
        <v>0.5647976095785581</v>
      </c>
      <c r="J12">
        <f t="shared" si="3"/>
        <v>0.5018131025281981</v>
      </c>
      <c r="K12">
        <f t="shared" si="3"/>
        <v>0.4448574405610991</v>
      </c>
      <c r="L12">
        <f t="shared" si="3"/>
        <v>0.3971897949192657</v>
      </c>
      <c r="M12">
        <f t="shared" si="3"/>
        <v>0.3609351032266817</v>
      </c>
      <c r="N12">
        <f t="shared" si="3"/>
        <v>0.335736760934558</v>
      </c>
      <c r="O12">
        <f t="shared" si="3"/>
        <v>0.31943592207233584</v>
      </c>
      <c r="P12">
        <f t="shared" si="3"/>
        <v>0.30941129937096346</v>
      </c>
      <c r="Q12">
        <f t="shared" si="3"/>
        <v>0.3034448611906628</v>
      </c>
      <c r="R12">
        <f t="shared" si="3"/>
        <v>0.2999639500994252</v>
      </c>
      <c r="S12">
        <f t="shared" si="2"/>
        <v>0.297956836509747</v>
      </c>
      <c r="T12">
        <f t="shared" si="2"/>
        <v>0.2968073162962723</v>
      </c>
      <c r="U12">
        <f t="shared" si="2"/>
        <v>0.2961514839939336</v>
      </c>
      <c r="V12">
        <f t="shared" si="2"/>
        <v>0.29577812546881616</v>
      </c>
      <c r="W12">
        <f t="shared" si="2"/>
        <v>0.2955658363086894</v>
      </c>
      <c r="X12">
        <f t="shared" si="2"/>
        <v>0.2954452133087898</v>
      </c>
      <c r="Y12">
        <f t="shared" si="2"/>
        <v>0.2953767017786235</v>
      </c>
      <c r="Z12">
        <f t="shared" si="2"/>
        <v>0.29533779708385405</v>
      </c>
      <c r="AA12">
        <f t="shared" si="2"/>
        <v>0.29531570754726305</v>
      </c>
      <c r="AB12">
        <f t="shared" si="2"/>
        <v>0.2953031662974779</v>
      </c>
      <c r="AC12">
        <f t="shared" si="2"/>
        <v>0.2952960463326923</v>
      </c>
      <c r="AD12">
        <f t="shared" si="2"/>
        <v>0.29529200425045055</v>
      </c>
      <c r="AE12">
        <f t="shared" si="2"/>
        <v>0.2952897095450623</v>
      </c>
      <c r="AF12">
        <f t="shared" si="2"/>
        <v>0.295288406841494</v>
      </c>
      <c r="AG12">
        <f t="shared" si="2"/>
        <v>0.29528766730007894</v>
      </c>
      <c r="AH12">
        <f t="shared" si="2"/>
        <v>0.2952872474653185</v>
      </c>
      <c r="AI12">
        <f t="shared" si="2"/>
        <v>0.29528700912708444</v>
      </c>
      <c r="AJ12">
        <f t="shared" si="2"/>
        <v>0.2952868738236818</v>
      </c>
      <c r="AK12">
        <f t="shared" si="2"/>
        <v>0.29528679701266125</v>
      </c>
      <c r="AL12">
        <f t="shared" si="2"/>
        <v>0.29528675340746463</v>
      </c>
      <c r="AM12">
        <f t="shared" si="2"/>
        <v>0.2952867286530362</v>
      </c>
      <c r="AN12">
        <f t="shared" si="2"/>
        <v>0.2952867146000857</v>
      </c>
      <c r="AO12">
        <f t="shared" si="2"/>
        <v>0.2952867066223043</v>
      </c>
    </row>
    <row r="13" spans="1:41" ht="12.75">
      <c r="A13" t="s">
        <v>4</v>
      </c>
      <c r="B13">
        <v>0</v>
      </c>
      <c r="C13">
        <f t="shared" si="3"/>
        <v>0.5764705882352942</v>
      </c>
      <c r="D13">
        <f t="shared" si="2"/>
        <v>0.6693168461709834</v>
      </c>
      <c r="E13">
        <f t="shared" si="2"/>
        <v>0.7808497804659547</v>
      </c>
      <c r="F13">
        <f t="shared" si="2"/>
        <v>0.8676972449021306</v>
      </c>
      <c r="G13">
        <f t="shared" si="2"/>
        <v>0.9167187679603384</v>
      </c>
      <c r="H13">
        <f t="shared" si="2"/>
        <v>0.9419911129239583</v>
      </c>
      <c r="I13">
        <f t="shared" si="2"/>
        <v>0.957200006793961</v>
      </c>
      <c r="J13">
        <f t="shared" si="2"/>
        <v>0.9684242696441454</v>
      </c>
      <c r="K13">
        <f t="shared" si="2"/>
        <v>0.9772721023143401</v>
      </c>
      <c r="L13">
        <f t="shared" si="2"/>
        <v>0.9838822502577759</v>
      </c>
      <c r="M13">
        <f t="shared" si="2"/>
        <v>0.9883591959758834</v>
      </c>
      <c r="N13">
        <f t="shared" si="2"/>
        <v>0.9911290504807445</v>
      </c>
      <c r="O13">
        <f t="shared" si="2"/>
        <v>0.9927438355520237</v>
      </c>
      <c r="P13">
        <f t="shared" si="2"/>
        <v>0.9936586573856719</v>
      </c>
      <c r="Q13">
        <f t="shared" si="2"/>
        <v>0.9941722685328569</v>
      </c>
      <c r="R13">
        <f t="shared" si="2"/>
        <v>0.9944605986499649</v>
      </c>
      <c r="S13">
        <f t="shared" si="2"/>
        <v>0.9946228892099935</v>
      </c>
      <c r="T13">
        <f t="shared" si="2"/>
        <v>0.9947144893384693</v>
      </c>
      <c r="U13">
        <f t="shared" si="2"/>
        <v>0.9947662997982405</v>
      </c>
      <c r="V13">
        <f t="shared" si="2"/>
        <v>0.9947956464885912</v>
      </c>
      <c r="W13">
        <f t="shared" si="2"/>
        <v>0.9948122841923096</v>
      </c>
      <c r="X13">
        <f t="shared" si="2"/>
        <v>0.9948217219097879</v>
      </c>
      <c r="Y13">
        <f t="shared" si="2"/>
        <v>0.9948270772019298</v>
      </c>
      <c r="Z13">
        <f t="shared" si="2"/>
        <v>0.9948301165686678</v>
      </c>
      <c r="AA13">
        <f t="shared" si="2"/>
        <v>0.9948318417380778</v>
      </c>
      <c r="AB13">
        <f t="shared" si="2"/>
        <v>0.9948328210217873</v>
      </c>
      <c r="AC13">
        <f t="shared" si="2"/>
        <v>0.9948333769279565</v>
      </c>
      <c r="AD13">
        <f t="shared" si="2"/>
        <v>0.9948336925037867</v>
      </c>
      <c r="AE13">
        <f t="shared" si="2"/>
        <v>0.9948338716515034</v>
      </c>
      <c r="AF13">
        <f t="shared" si="2"/>
        <v>0.9948339733517131</v>
      </c>
      <c r="AG13">
        <f t="shared" si="2"/>
        <v>0.9948340310860454</v>
      </c>
      <c r="AH13">
        <f t="shared" si="2"/>
        <v>0.994834063861402</v>
      </c>
      <c r="AI13">
        <f t="shared" si="2"/>
        <v>0.9948340824677554</v>
      </c>
      <c r="AJ13">
        <f t="shared" si="2"/>
        <v>0.9948340930304672</v>
      </c>
      <c r="AK13">
        <f t="shared" si="2"/>
        <v>0.9948340990268557</v>
      </c>
      <c r="AL13">
        <f t="shared" si="2"/>
        <v>0.9948341024309705</v>
      </c>
      <c r="AM13">
        <f t="shared" si="2"/>
        <v>0.994834104363467</v>
      </c>
      <c r="AN13">
        <f t="shared" si="2"/>
        <v>0.9948341054605341</v>
      </c>
      <c r="AO13">
        <f t="shared" si="2"/>
        <v>0.994834106083333</v>
      </c>
    </row>
    <row r="14" spans="1:41" ht="12.75">
      <c r="A14" t="s">
        <v>5</v>
      </c>
      <c r="B14">
        <f>1-B10</f>
        <v>1</v>
      </c>
      <c r="C14">
        <f>IF(B30=0,1/(1+(SQRT(($B2-B$20)^2+($C2-B$21)^2)/SQRT(($B2-B$18)^2+($C2-B$19)^2))^(2/($B$7-1))),IF(B26=0,0,1/B30))</f>
        <v>0.569620253164557</v>
      </c>
      <c r="D14">
        <f aca="true" t="shared" si="4" ref="D14:AO17">IF(C30=0,1/(1+(SQRT(($B2-C$20)^2+($C2-C$21)^2)/SQRT(($B2-C$18)^2+($C2-C$19)^2))^(2/($B$7-1))),IF(C26=0,0,1/C30))</f>
        <v>0.6695118881958283</v>
      </c>
      <c r="E14">
        <f t="shared" si="4"/>
        <v>0.7839377488183298</v>
      </c>
      <c r="F14">
        <f t="shared" si="4"/>
        <v>0.8656622271992233</v>
      </c>
      <c r="G14">
        <f t="shared" si="4"/>
        <v>0.9058041425674561</v>
      </c>
      <c r="H14">
        <f t="shared" si="4"/>
        <v>0.9188550267064802</v>
      </c>
      <c r="I14">
        <f t="shared" si="4"/>
        <v>0.9197107873693616</v>
      </c>
      <c r="J14">
        <f t="shared" si="4"/>
        <v>0.9163931737479075</v>
      </c>
      <c r="K14">
        <f t="shared" si="4"/>
        <v>0.9122103026125302</v>
      </c>
      <c r="L14">
        <f t="shared" si="4"/>
        <v>0.9083774079046149</v>
      </c>
      <c r="M14">
        <f t="shared" si="4"/>
        <v>0.9052751203277318</v>
      </c>
      <c r="N14">
        <f t="shared" si="4"/>
        <v>0.9029584050753822</v>
      </c>
      <c r="O14">
        <f t="shared" si="4"/>
        <v>0.9013433798078229</v>
      </c>
      <c r="P14">
        <f t="shared" si="4"/>
        <v>0.9002831772176942</v>
      </c>
      <c r="Q14">
        <f t="shared" si="4"/>
        <v>0.8996198386001653</v>
      </c>
      <c r="R14">
        <f t="shared" si="4"/>
        <v>0.8992190626581694</v>
      </c>
      <c r="S14">
        <f t="shared" si="4"/>
        <v>0.8989825833588083</v>
      </c>
      <c r="T14">
        <f t="shared" si="4"/>
        <v>0.8988451557779266</v>
      </c>
      <c r="U14">
        <f t="shared" si="4"/>
        <v>0.8987660428832845</v>
      </c>
      <c r="V14">
        <f t="shared" si="4"/>
        <v>0.8987207604742904</v>
      </c>
      <c r="W14">
        <f t="shared" si="4"/>
        <v>0.8986949303563424</v>
      </c>
      <c r="X14">
        <f t="shared" si="4"/>
        <v>0.8986802259219143</v>
      </c>
      <c r="Y14">
        <f t="shared" si="4"/>
        <v>0.8986718648974776</v>
      </c>
      <c r="Z14">
        <f t="shared" si="4"/>
        <v>0.8986671140131038</v>
      </c>
      <c r="AA14">
        <f t="shared" si="4"/>
        <v>0.8986644155373698</v>
      </c>
      <c r="AB14">
        <f t="shared" si="4"/>
        <v>0.8986628831649448</v>
      </c>
      <c r="AC14">
        <f t="shared" si="4"/>
        <v>0.8986620130956776</v>
      </c>
      <c r="AD14">
        <f t="shared" si="4"/>
        <v>0.8986615191136765</v>
      </c>
      <c r="AE14">
        <f t="shared" si="4"/>
        <v>0.8986612386671696</v>
      </c>
      <c r="AF14">
        <f t="shared" si="4"/>
        <v>0.8986610794541933</v>
      </c>
      <c r="AG14">
        <f t="shared" si="4"/>
        <v>0.8986609890682454</v>
      </c>
      <c r="AH14">
        <f t="shared" si="4"/>
        <v>0.8986609377561237</v>
      </c>
      <c r="AI14">
        <f t="shared" si="4"/>
        <v>0.8986609086263512</v>
      </c>
      <c r="AJ14">
        <f t="shared" si="4"/>
        <v>0.8986608920894884</v>
      </c>
      <c r="AK14">
        <f t="shared" si="4"/>
        <v>0.898660882701587</v>
      </c>
      <c r="AL14">
        <f t="shared" si="4"/>
        <v>0.8986608773721227</v>
      </c>
      <c r="AM14">
        <f t="shared" si="4"/>
        <v>0.898660874346614</v>
      </c>
      <c r="AN14">
        <f t="shared" si="4"/>
        <v>0.898660872629049</v>
      </c>
      <c r="AO14">
        <f t="shared" si="4"/>
        <v>0.8986608716539972</v>
      </c>
    </row>
    <row r="15" spans="1:41" ht="12.75">
      <c r="A15" t="s">
        <v>6</v>
      </c>
      <c r="B15">
        <f>1-B11</f>
        <v>1</v>
      </c>
      <c r="C15">
        <f>IF(B31=0,1/(1+(SQRT(($B3-B$20)^2+($C3-B$21)^2)/SQRT(($B3-B$18)^2+($C3-B$19)^2))^(2/($B$7-1))),IF(B27=0,0,1/B31))</f>
        <v>0.5806451612903227</v>
      </c>
      <c r="D15">
        <f>IF(C31=0,1/(1+(SQRT(($B3-C$20)^2+($C3-C$21)^2)/SQRT(($B3-C$18)^2+($C3-C$19)^2))^(2/($B$7-1))),IF(C27=0,0,1/C31))</f>
        <v>0.6757036038403177</v>
      </c>
      <c r="E15">
        <f>IF(D31=0,1/(1+(SQRT(($B3-D$20)^2+($C3-D$21)^2)/SQRT(($B3-D$18)^2+($C3-D$19)^2))^(2/($B$7-1))),IF(D27=0,0,1/D31))</f>
        <v>0.7388005415114616</v>
      </c>
      <c r="F15">
        <f>IF(E31=0,1/(1+(SQRT(($B3-E$20)^2+($C3-E$21)^2)/SQRT(($B3-E$18)^2+($C3-E$19)^2))^(2/($B$7-1))),IF(E27=0,0,1/E31))</f>
        <v>0.7505765736951902</v>
      </c>
      <c r="G15">
        <f>IF(F31=0,1/(1+(SQRT(($B3-F$20)^2+($C3-F$21)^2)/SQRT(($B3-F$18)^2+($C3-F$19)^2))^(2/($B$7-1))),IF(F27=0,0,1/F31))</f>
        <v>0.7571077495515544</v>
      </c>
      <c r="H15">
        <f>IF(G31=0,1/(1+(SQRT(($B3-G$20)^2+($C3-G$21)^2)/SQRT(($B3-G$18)^2+($C3-G$19)^2))^(2/($B$7-1))),IF(G27=0,0,1/G31))</f>
        <v>0.7751253137932493</v>
      </c>
      <c r="I15">
        <f>IF(H31=0,1/(1+(SQRT(($B3-H$20)^2+($C3-H$21)^2)/SQRT(($B3-H$18)^2+($C3-H$19)^2))^(2/($B$7-1))),IF(H27=0,0,1/H31))</f>
        <v>0.7998378305505525</v>
      </c>
      <c r="J15">
        <f>IF(I31=0,1/(1+(SQRT(($B3-I$20)^2+($C3-I$21)^2)/SQRT(($B3-I$18)^2+($C3-I$19)^2))^(2/($B$7-1))),IF(I27=0,0,1/I31))</f>
        <v>0.8249442915002831</v>
      </c>
      <c r="K15">
        <f>IF(J31=0,1/(1+(SQRT(($B3-J$20)^2+($C3-J$21)^2)/SQRT(($B3-J$18)^2+($C3-J$19)^2))^(2/($B$7-1))),IF(J27=0,0,1/J31))</f>
        <v>0.8466736840145458</v>
      </c>
      <c r="L15">
        <f>IF(K31=0,1/(1+(SQRT(($B3-K$20)^2+($C3-K$21)^2)/SQRT(($B3-K$18)^2+($C3-K$19)^2))^(2/($B$7-1))),IF(K27=0,0,1/K31))</f>
        <v>0.8634241432151533</v>
      </c>
      <c r="M15">
        <f>IF(L31=0,1/(1+(SQRT(($B3-L$20)^2+($C3-L$21)^2)/SQRT(($B3-L$18)^2+($C3-L$19)^2))^(2/($B$7-1))),IF(L27=0,0,1/L31))</f>
        <v>0.8751592991295205</v>
      </c>
      <c r="N15">
        <f>IF(M31=0,1/(1+(SQRT(($B3-M$20)^2+($C3-M$21)^2)/SQRT(($B3-M$18)^2+($C3-M$19)^2))^(2/($B$7-1))),IF(M27=0,0,1/M31))</f>
        <v>0.8827774958527552</v>
      </c>
      <c r="O15">
        <f>IF(N31=0,1/(1+(SQRT(($B3-N$20)^2+($C3-N$21)^2)/SQRT(($B3-N$18)^2+($C3-N$19)^2))^(2/($B$7-1))),IF(N27=0,0,1/N31))</f>
        <v>0.8874617738594448</v>
      </c>
      <c r="P15">
        <f>IF(O31=0,1/(1+(SQRT(($B3-O$20)^2+($C3-O$21)^2)/SQRT(($B3-O$18)^2+($C3-O$19)^2))^(2/($B$7-1))),IF(O27=0,0,1/O31))</f>
        <v>0.8902451174758189</v>
      </c>
      <c r="Q15">
        <f>IF(P31=0,1/(1+(SQRT(($B3-P$20)^2+($C3-P$21)^2)/SQRT(($B3-P$18)^2+($C3-P$19)^2))^(2/($B$7-1))),IF(P27=0,0,1/P31))</f>
        <v>0.8918666049762612</v>
      </c>
      <c r="R15">
        <f>IF(Q31=0,1/(1+(SQRT(($B3-Q$20)^2+($C3-Q$21)^2)/SQRT(($B3-Q$18)^2+($C3-Q$19)^2))^(2/($B$7-1))),IF(Q27=0,0,1/Q31))</f>
        <v>0.8928009217757722</v>
      </c>
      <c r="S15">
        <f t="shared" si="4"/>
        <v>0.8933359854884515</v>
      </c>
      <c r="T15">
        <f t="shared" si="4"/>
        <v>0.893641321683361</v>
      </c>
      <c r="U15">
        <f t="shared" si="4"/>
        <v>0.8938151981886648</v>
      </c>
      <c r="V15">
        <f t="shared" si="4"/>
        <v>0.8939140894535671</v>
      </c>
      <c r="W15">
        <f t="shared" si="4"/>
        <v>0.8939702908811091</v>
      </c>
      <c r="X15">
        <f t="shared" si="4"/>
        <v>0.8940022166219265</v>
      </c>
      <c r="Y15">
        <f t="shared" si="4"/>
        <v>0.8940203474857206</v>
      </c>
      <c r="Z15">
        <f t="shared" si="4"/>
        <v>0.8940306425168597</v>
      </c>
      <c r="AA15">
        <f t="shared" si="4"/>
        <v>0.8940364876835051</v>
      </c>
      <c r="AB15">
        <f t="shared" si="4"/>
        <v>0.8940398061920002</v>
      </c>
      <c r="AC15">
        <f t="shared" si="4"/>
        <v>0.8940416901688554</v>
      </c>
      <c r="AD15">
        <f t="shared" si="4"/>
        <v>0.8940427597173338</v>
      </c>
      <c r="AE15">
        <f t="shared" si="4"/>
        <v>0.8940433669022247</v>
      </c>
      <c r="AF15">
        <f t="shared" si="4"/>
        <v>0.8940437116003346</v>
      </c>
      <c r="AG15">
        <f t="shared" si="4"/>
        <v>0.8940439072843712</v>
      </c>
      <c r="AH15">
        <f t="shared" si="4"/>
        <v>0.8940440183733743</v>
      </c>
      <c r="AI15">
        <f t="shared" si="4"/>
        <v>0.8940440814380647</v>
      </c>
      <c r="AJ15">
        <f t="shared" si="4"/>
        <v>0.8940441172395628</v>
      </c>
      <c r="AK15">
        <f t="shared" si="4"/>
        <v>0.8940441375638808</v>
      </c>
      <c r="AL15">
        <f t="shared" si="4"/>
        <v>0.8940441491018841</v>
      </c>
      <c r="AM15">
        <f t="shared" si="4"/>
        <v>0.8940441556519446</v>
      </c>
      <c r="AN15">
        <f t="shared" si="4"/>
        <v>0.8940441593703772</v>
      </c>
      <c r="AO15">
        <f t="shared" si="4"/>
        <v>0.8940441614813106</v>
      </c>
    </row>
    <row r="16" spans="1:41" ht="12.75">
      <c r="A16" t="s">
        <v>7</v>
      </c>
      <c r="B16">
        <f>1-B12</f>
        <v>0</v>
      </c>
      <c r="C16">
        <f>IF(B32=0,1/(1+(SQRT(($B4-B$20)^2+($C4-B$21)^2)/SQRT(($B4-B$18)^2+($C4-B$19)^2))^(2/($B$7-1))),IF(B28=0,0,1/B32))</f>
        <v>0</v>
      </c>
      <c r="D16">
        <f t="shared" si="4"/>
        <v>0.008748724590153968</v>
      </c>
      <c r="E16">
        <f t="shared" si="4"/>
        <v>0.08824438181390808</v>
      </c>
      <c r="F16">
        <f t="shared" si="4"/>
        <v>0.19501990623010593</v>
      </c>
      <c r="G16">
        <f t="shared" si="4"/>
        <v>0.2899693688305123</v>
      </c>
      <c r="H16">
        <f t="shared" si="4"/>
        <v>0.3672858021356014</v>
      </c>
      <c r="I16">
        <f t="shared" si="4"/>
        <v>0.43520239042144204</v>
      </c>
      <c r="J16">
        <f t="shared" si="4"/>
        <v>0.4981868974718019</v>
      </c>
      <c r="K16">
        <f t="shared" si="4"/>
        <v>0.5551425594389009</v>
      </c>
      <c r="L16">
        <f t="shared" si="4"/>
        <v>0.6028102050807344</v>
      </c>
      <c r="M16">
        <f t="shared" si="4"/>
        <v>0.6390648967733182</v>
      </c>
      <c r="N16">
        <f t="shared" si="4"/>
        <v>0.6642632390654419</v>
      </c>
      <c r="O16">
        <f t="shared" si="4"/>
        <v>0.6805640779276642</v>
      </c>
      <c r="P16">
        <f t="shared" si="4"/>
        <v>0.6905887006290365</v>
      </c>
      <c r="Q16">
        <f t="shared" si="4"/>
        <v>0.6965551388093373</v>
      </c>
      <c r="R16">
        <f t="shared" si="4"/>
        <v>0.7000360499005748</v>
      </c>
      <c r="S16">
        <f t="shared" si="4"/>
        <v>0.702043163490253</v>
      </c>
      <c r="T16">
        <f t="shared" si="4"/>
        <v>0.7031926837037277</v>
      </c>
      <c r="U16">
        <f t="shared" si="4"/>
        <v>0.7038485160060663</v>
      </c>
      <c r="V16">
        <f t="shared" si="4"/>
        <v>0.7042218745311838</v>
      </c>
      <c r="W16">
        <f t="shared" si="4"/>
        <v>0.7044341636913106</v>
      </c>
      <c r="X16">
        <f t="shared" si="4"/>
        <v>0.7045547866912102</v>
      </c>
      <c r="Y16">
        <f t="shared" si="4"/>
        <v>0.7046232982213765</v>
      </c>
      <c r="Z16">
        <f t="shared" si="4"/>
        <v>0.7046622029161459</v>
      </c>
      <c r="AA16">
        <f t="shared" si="4"/>
        <v>0.704684292452737</v>
      </c>
      <c r="AB16">
        <f t="shared" si="4"/>
        <v>0.704696833702522</v>
      </c>
      <c r="AC16">
        <f t="shared" si="4"/>
        <v>0.7047039536673076</v>
      </c>
      <c r="AD16">
        <f t="shared" si="4"/>
        <v>0.7047079957495493</v>
      </c>
      <c r="AE16">
        <f t="shared" si="4"/>
        <v>0.7047102904549376</v>
      </c>
      <c r="AF16">
        <f t="shared" si="4"/>
        <v>0.7047115931585061</v>
      </c>
      <c r="AG16">
        <f t="shared" si="4"/>
        <v>0.7047123326999211</v>
      </c>
      <c r="AH16">
        <f t="shared" si="4"/>
        <v>0.7047127525346816</v>
      </c>
      <c r="AI16">
        <f t="shared" si="4"/>
        <v>0.7047129908729156</v>
      </c>
      <c r="AJ16">
        <f t="shared" si="4"/>
        <v>0.7047131261763183</v>
      </c>
      <c r="AK16">
        <f t="shared" si="4"/>
        <v>0.7047132029873387</v>
      </c>
      <c r="AL16">
        <f t="shared" si="4"/>
        <v>0.7047132465925353</v>
      </c>
      <c r="AM16">
        <f t="shared" si="4"/>
        <v>0.7047132713469639</v>
      </c>
      <c r="AN16">
        <f t="shared" si="4"/>
        <v>0.7047132853999143</v>
      </c>
      <c r="AO16">
        <f t="shared" si="4"/>
        <v>0.7047132933776958</v>
      </c>
    </row>
    <row r="17" spans="1:41" ht="12.75">
      <c r="A17" t="s">
        <v>8</v>
      </c>
      <c r="B17">
        <f>1-B13</f>
        <v>1</v>
      </c>
      <c r="C17">
        <f>IF(B33=0,1/(1+(SQRT(($B5-B$20)^2+($C5-B$21)^2)/SQRT(($B5-B$18)^2+($C5-B$19)^2))^(2/($B$7-1))),IF(B29=0,0,1/B33))</f>
        <v>0.4235294117647058</v>
      </c>
      <c r="D17">
        <f t="shared" si="4"/>
        <v>0.33068315382901653</v>
      </c>
      <c r="E17">
        <f t="shared" si="4"/>
        <v>0.21915021953404543</v>
      </c>
      <c r="F17">
        <f t="shared" si="4"/>
        <v>0.13230275509786937</v>
      </c>
      <c r="G17">
        <f t="shared" si="4"/>
        <v>0.08328123203966163</v>
      </c>
      <c r="H17">
        <f t="shared" si="4"/>
        <v>0.05800888707604166</v>
      </c>
      <c r="I17">
        <f t="shared" si="4"/>
        <v>0.042799993206039076</v>
      </c>
      <c r="J17">
        <f t="shared" si="4"/>
        <v>0.031575730355854474</v>
      </c>
      <c r="K17">
        <f t="shared" si="4"/>
        <v>0.022727897685659942</v>
      </c>
      <c r="L17">
        <f t="shared" si="4"/>
        <v>0.01611774974222408</v>
      </c>
      <c r="M17">
        <f t="shared" si="4"/>
        <v>0.011640804024116623</v>
      </c>
      <c r="N17">
        <f t="shared" si="4"/>
        <v>0.00887094951925558</v>
      </c>
      <c r="O17">
        <f t="shared" si="4"/>
        <v>0.00725616444797632</v>
      </c>
      <c r="P17">
        <f t="shared" si="4"/>
        <v>0.0063413426143281645</v>
      </c>
      <c r="Q17">
        <f t="shared" si="4"/>
        <v>0.005827731467143066</v>
      </c>
      <c r="R17">
        <f t="shared" si="4"/>
        <v>0.005539401350035094</v>
      </c>
      <c r="S17">
        <f t="shared" si="4"/>
        <v>0.0053771107900065</v>
      </c>
      <c r="T17">
        <f t="shared" si="4"/>
        <v>0.005285510661530642</v>
      </c>
      <c r="U17">
        <f t="shared" si="4"/>
        <v>0.005233700201759559</v>
      </c>
      <c r="V17">
        <f t="shared" si="4"/>
        <v>0.0052043535114087575</v>
      </c>
      <c r="W17">
        <f t="shared" si="4"/>
        <v>0.005187715807690476</v>
      </c>
      <c r="X17">
        <f t="shared" si="4"/>
        <v>0.00517827809021215</v>
      </c>
      <c r="Y17">
        <f t="shared" si="4"/>
        <v>0.00517292279807015</v>
      </c>
      <c r="Z17">
        <f t="shared" si="4"/>
        <v>0.005169883431332267</v>
      </c>
      <c r="AA17">
        <f t="shared" si="4"/>
        <v>0.005168158261922294</v>
      </c>
      <c r="AB17">
        <f t="shared" si="4"/>
        <v>0.005167178978212727</v>
      </c>
      <c r="AC17">
        <f t="shared" si="4"/>
        <v>0.00516662307204343</v>
      </c>
      <c r="AD17">
        <f t="shared" si="4"/>
        <v>0.005166307496213325</v>
      </c>
      <c r="AE17">
        <f t="shared" si="4"/>
        <v>0.0051661283484966715</v>
      </c>
      <c r="AF17">
        <f t="shared" si="4"/>
        <v>0.005166026648286869</v>
      </c>
      <c r="AG17">
        <f t="shared" si="4"/>
        <v>0.005165968913954749</v>
      </c>
      <c r="AH17">
        <f t="shared" si="4"/>
        <v>0.005165936138598018</v>
      </c>
      <c r="AI17">
        <f t="shared" si="4"/>
        <v>0.00516591753224455</v>
      </c>
      <c r="AJ17">
        <f t="shared" si="4"/>
        <v>0.005165906969532842</v>
      </c>
      <c r="AK17">
        <f t="shared" si="4"/>
        <v>0.005165900973144328</v>
      </c>
      <c r="AL17">
        <f t="shared" si="4"/>
        <v>0.005165897569029452</v>
      </c>
      <c r="AM17">
        <f t="shared" si="4"/>
        <v>0.005165895636532987</v>
      </c>
      <c r="AN17">
        <f t="shared" si="4"/>
        <v>0.005165894539465836</v>
      </c>
      <c r="AO17">
        <f t="shared" si="4"/>
        <v>0.005165893916666987</v>
      </c>
    </row>
    <row r="18" spans="1:41" ht="12.75">
      <c r="A18" t="s">
        <v>14</v>
      </c>
      <c r="B18">
        <f>(B$10^$B$7*$B$2+B$11^$B$7*$B$3+B$12^$B$7*$B$4+B$13^$B$7*$B$5)/(B$10^$B$7+B$11^$B$7+B$12^$B$7+B$13^$B$7)</f>
        <v>3</v>
      </c>
      <c r="C18">
        <f aca="true" t="shared" si="5" ref="C18:AO18">(C$10^$B$7*$B$2+C$11^$B$7*$B$3+C$12^$B$7*$B$4+C$13^$B$7*$B$5)/(C$10^$B$7+C$11^$B$7+C$12^$B$7+C$13^$B$7)</f>
        <v>3.069873920327633</v>
      </c>
      <c r="D18">
        <f t="shared" si="5"/>
        <v>3.3479470606552972</v>
      </c>
      <c r="E18">
        <f t="shared" si="5"/>
        <v>3.6798891635359254</v>
      </c>
      <c r="F18">
        <f t="shared" si="5"/>
        <v>3.9502694269806042</v>
      </c>
      <c r="G18">
        <f t="shared" si="5"/>
        <v>4.135669634280998</v>
      </c>
      <c r="H18">
        <f t="shared" si="5"/>
        <v>4.272249929694369</v>
      </c>
      <c r="I18">
        <f t="shared" si="5"/>
        <v>4.388352448846658</v>
      </c>
      <c r="J18">
        <f t="shared" si="5"/>
        <v>4.4919510819941735</v>
      </c>
      <c r="K18">
        <f t="shared" si="5"/>
        <v>4.580170726018563</v>
      </c>
      <c r="L18">
        <f t="shared" si="5"/>
        <v>4.6486415449517065</v>
      </c>
      <c r="M18">
        <f t="shared" si="5"/>
        <v>4.696740001485798</v>
      </c>
      <c r="N18">
        <f t="shared" si="5"/>
        <v>4.727842850833288</v>
      </c>
      <c r="O18">
        <f t="shared" si="5"/>
        <v>4.746836616032662</v>
      </c>
      <c r="P18">
        <f t="shared" si="5"/>
        <v>4.75804259312717</v>
      </c>
      <c r="Q18">
        <f t="shared" si="5"/>
        <v>4.764530414306899</v>
      </c>
      <c r="R18">
        <f t="shared" si="5"/>
        <v>4.768250229895774</v>
      </c>
      <c r="S18">
        <f t="shared" si="5"/>
        <v>4.770372594646843</v>
      </c>
      <c r="T18">
        <f t="shared" si="5"/>
        <v>4.771580563998473</v>
      </c>
      <c r="U18">
        <f t="shared" si="5"/>
        <v>4.7722672453080985</v>
      </c>
      <c r="V18">
        <f t="shared" si="5"/>
        <v>4.77265734845101</v>
      </c>
      <c r="W18">
        <f t="shared" si="5"/>
        <v>4.772878892586036</v>
      </c>
      <c r="X18">
        <f t="shared" si="5"/>
        <v>4.77300468808694</v>
      </c>
      <c r="Y18">
        <f t="shared" si="5"/>
        <v>4.773076109621043</v>
      </c>
      <c r="Z18">
        <f t="shared" si="5"/>
        <v>4.7731166577750095</v>
      </c>
      <c r="AA18">
        <f t="shared" si="5"/>
        <v>4.773139677538312</v>
      </c>
      <c r="AB18">
        <f t="shared" si="5"/>
        <v>4.7731527459832215</v>
      </c>
      <c r="AC18">
        <f t="shared" si="5"/>
        <v>4.773160164946831</v>
      </c>
      <c r="AD18">
        <f t="shared" si="5"/>
        <v>4.773164376676508</v>
      </c>
      <c r="AE18">
        <f t="shared" si="5"/>
        <v>4.773166767659961</v>
      </c>
      <c r="AF18">
        <f t="shared" si="5"/>
        <v>4.773168125010427</v>
      </c>
      <c r="AG18">
        <f t="shared" si="5"/>
        <v>4.773168895571478</v>
      </c>
      <c r="AH18">
        <f t="shared" si="5"/>
        <v>4.773169333014912</v>
      </c>
      <c r="AI18">
        <f t="shared" si="5"/>
        <v>4.773169581349169</v>
      </c>
      <c r="AJ18">
        <f t="shared" si="5"/>
        <v>4.773169722327153</v>
      </c>
      <c r="AK18">
        <f t="shared" si="5"/>
        <v>4.773169802359568</v>
      </c>
      <c r="AL18">
        <f t="shared" si="5"/>
        <v>4.773169847793522</v>
      </c>
      <c r="AM18">
        <f t="shared" si="5"/>
        <v>4.77316987358612</v>
      </c>
      <c r="AN18">
        <f t="shared" si="5"/>
        <v>4.773169888228434</v>
      </c>
      <c r="AO18">
        <f t="shared" si="5"/>
        <v>4.773169896540793</v>
      </c>
    </row>
    <row r="19" spans="1:41" ht="12.75">
      <c r="A19" t="s">
        <v>15</v>
      </c>
      <c r="B19">
        <f>(B$10^$B$7*$C$2+B$11^$B$7*$C$3+B$12^$B$7*$C$4+B$13^$B$7*$C$5)/(B$10^$B$7+B$11^$B$7+B$12^$B$7+B$13^$B$7)</f>
        <v>2</v>
      </c>
      <c r="C19">
        <f aca="true" t="shared" si="6" ref="C19:AO19">(C$10^$B$7*$C$2+C$11^$B$7*$C$3+C$12^$B$7*$C$4+C$13^$B$7*$C$5)/(C$10^$B$7+C$11^$B$7+C$12^$B$7+C$13^$B$7)</f>
        <v>1.994467800804367</v>
      </c>
      <c r="D19">
        <f t="shared" si="6"/>
        <v>1.9975353488211882</v>
      </c>
      <c r="E19">
        <f t="shared" si="6"/>
        <v>2.0138452390447235</v>
      </c>
      <c r="F19">
        <f t="shared" si="6"/>
        <v>2.0298183196337405</v>
      </c>
      <c r="G19">
        <f t="shared" si="6"/>
        <v>2.0354887226767513</v>
      </c>
      <c r="H19">
        <f t="shared" si="6"/>
        <v>2.0327061374709694</v>
      </c>
      <c r="I19">
        <f t="shared" si="6"/>
        <v>2.026228838128675</v>
      </c>
      <c r="J19">
        <f t="shared" si="6"/>
        <v>2.019273581043551</v>
      </c>
      <c r="K19">
        <f t="shared" si="6"/>
        <v>2.013344252001407</v>
      </c>
      <c r="L19">
        <f t="shared" si="6"/>
        <v>2.0088983200720203</v>
      </c>
      <c r="M19">
        <f t="shared" si="6"/>
        <v>2.005842961261813</v>
      </c>
      <c r="N19">
        <f t="shared" si="6"/>
        <v>2.00386691969304</v>
      </c>
      <c r="O19">
        <f t="shared" si="6"/>
        <v>2.0026412457354104</v>
      </c>
      <c r="P19">
        <f t="shared" si="6"/>
        <v>2.001902744429443</v>
      </c>
      <c r="Q19">
        <f t="shared" si="6"/>
        <v>2.001466717251778</v>
      </c>
      <c r="R19">
        <f t="shared" si="6"/>
        <v>2.001212857425567</v>
      </c>
      <c r="S19">
        <f t="shared" si="6"/>
        <v>2.001066439180513</v>
      </c>
      <c r="T19">
        <f t="shared" si="6"/>
        <v>2.000982503779345</v>
      </c>
      <c r="U19">
        <f t="shared" si="6"/>
        <v>2.0009345723861727</v>
      </c>
      <c r="V19">
        <f t="shared" si="6"/>
        <v>2.0009072661986607</v>
      </c>
      <c r="W19">
        <f t="shared" si="6"/>
        <v>2.000891732467141</v>
      </c>
      <c r="X19">
        <f t="shared" si="6"/>
        <v>2.0008829033625606</v>
      </c>
      <c r="Y19">
        <f t="shared" si="6"/>
        <v>2.000877887600884</v>
      </c>
      <c r="Z19">
        <f t="shared" si="6"/>
        <v>2.000875039023202</v>
      </c>
      <c r="AA19">
        <f t="shared" si="6"/>
        <v>2.0008734215232846</v>
      </c>
      <c r="AB19">
        <f t="shared" si="6"/>
        <v>2.00087250315444</v>
      </c>
      <c r="AC19">
        <f t="shared" si="6"/>
        <v>2.000871981761576</v>
      </c>
      <c r="AD19">
        <f t="shared" si="6"/>
        <v>2.0008716857568003</v>
      </c>
      <c r="AE19">
        <f t="shared" si="6"/>
        <v>2.0008715177123535</v>
      </c>
      <c r="AF19">
        <f t="shared" si="6"/>
        <v>2.0008714223131085</v>
      </c>
      <c r="AG19">
        <f t="shared" si="6"/>
        <v>2.000871368155056</v>
      </c>
      <c r="AH19">
        <f t="shared" si="6"/>
        <v>2.0008713374096927</v>
      </c>
      <c r="AI19">
        <f t="shared" si="6"/>
        <v>2.000871319955678</v>
      </c>
      <c r="AJ19">
        <f t="shared" si="6"/>
        <v>2.000871310047117</v>
      </c>
      <c r="AK19">
        <f t="shared" si="6"/>
        <v>2.0008713044220783</v>
      </c>
      <c r="AL19">
        <f t="shared" si="6"/>
        <v>2.000871301228774</v>
      </c>
      <c r="AM19">
        <f t="shared" si="6"/>
        <v>2.0008712994159525</v>
      </c>
      <c r="AN19">
        <f t="shared" si="6"/>
        <v>2.0008712983868246</v>
      </c>
      <c r="AO19">
        <f t="shared" si="6"/>
        <v>2.0008712978025938</v>
      </c>
    </row>
    <row r="20" spans="1:41" ht="12.75">
      <c r="A20" t="s">
        <v>16</v>
      </c>
      <c r="B20">
        <f>(B$14^$B$7*$B$2+B$15^$B$7*$B$3+B$16^$B$7*$B$4+B$17^$B$7*$B$5)/(B$14^$B$7+B$15^$B$7+B$16^$B$7+B$17^$B$7)</f>
        <v>2.6666666666666665</v>
      </c>
      <c r="C20">
        <f aca="true" t="shared" si="7" ref="C20:AO20">(C$14^$B$7*$B$2+C$15^$B$7*$B$3+C$16^$B$7*$B$4+C$17^$B$7*$B$5)/(C$14^$B$7+C$15^$B$7+C$16^$B$7+C$17^$B$7)</f>
        <v>2.2540618109460056</v>
      </c>
      <c r="D20">
        <f t="shared" si="7"/>
        <v>1.8815719471452075</v>
      </c>
      <c r="E20">
        <f t="shared" si="7"/>
        <v>1.6195597528862646</v>
      </c>
      <c r="F20">
        <f t="shared" si="7"/>
        <v>1.5184979618138803</v>
      </c>
      <c r="G20">
        <f t="shared" si="7"/>
        <v>1.5180264169997741</v>
      </c>
      <c r="H20">
        <f t="shared" si="7"/>
        <v>1.558348835456947</v>
      </c>
      <c r="I20">
        <f t="shared" si="7"/>
        <v>1.6117872119396577</v>
      </c>
      <c r="J20">
        <f t="shared" si="7"/>
        <v>1.6673657718467552</v>
      </c>
      <c r="K20">
        <f t="shared" si="7"/>
        <v>1.7187924511447639</v>
      </c>
      <c r="L20">
        <f t="shared" si="7"/>
        <v>1.7616748980382244</v>
      </c>
      <c r="M20">
        <f t="shared" si="7"/>
        <v>1.794022307350431</v>
      </c>
      <c r="N20">
        <f t="shared" si="7"/>
        <v>1.8163749828633546</v>
      </c>
      <c r="O20">
        <f t="shared" si="7"/>
        <v>1.8308018309395522</v>
      </c>
      <c r="P20">
        <f t="shared" si="7"/>
        <v>1.8396747371930646</v>
      </c>
      <c r="Q20">
        <f t="shared" si="7"/>
        <v>1.844961557821302</v>
      </c>
      <c r="R20">
        <f t="shared" si="7"/>
        <v>1.8480498992115146</v>
      </c>
      <c r="S20">
        <f t="shared" si="7"/>
        <v>1.8498325558512154</v>
      </c>
      <c r="T20">
        <f t="shared" si="7"/>
        <v>1.8508543177206147</v>
      </c>
      <c r="U20">
        <f t="shared" si="7"/>
        <v>1.851437564969606</v>
      </c>
      <c r="V20">
        <f t="shared" si="7"/>
        <v>1.8517697125366632</v>
      </c>
      <c r="W20">
        <f t="shared" si="7"/>
        <v>1.851958608482112</v>
      </c>
      <c r="X20">
        <f t="shared" si="7"/>
        <v>1.8520659528530705</v>
      </c>
      <c r="Y20">
        <f t="shared" si="7"/>
        <v>1.852126926919011</v>
      </c>
      <c r="Z20">
        <f t="shared" si="7"/>
        <v>1.8521615529348348</v>
      </c>
      <c r="AA20">
        <f t="shared" si="7"/>
        <v>1.8521812136000577</v>
      </c>
      <c r="AB20">
        <f t="shared" si="7"/>
        <v>1.852192376032607</v>
      </c>
      <c r="AC20">
        <f t="shared" si="7"/>
        <v>1.852198713264234</v>
      </c>
      <c r="AD20">
        <f t="shared" si="7"/>
        <v>1.8522023109978945</v>
      </c>
      <c r="AE20">
        <f t="shared" si="7"/>
        <v>1.852204353450646</v>
      </c>
      <c r="AF20">
        <f t="shared" si="7"/>
        <v>1.8522055129523292</v>
      </c>
      <c r="AG20">
        <f t="shared" si="7"/>
        <v>1.8522061711990105</v>
      </c>
      <c r="AH20">
        <f t="shared" si="7"/>
        <v>1.8522065448832645</v>
      </c>
      <c r="AI20">
        <f t="shared" si="7"/>
        <v>1.8522067570221348</v>
      </c>
      <c r="AJ20">
        <f t="shared" si="7"/>
        <v>1.8522068774523122</v>
      </c>
      <c r="AK20">
        <f t="shared" si="7"/>
        <v>1.8522069458198884</v>
      </c>
      <c r="AL20">
        <f t="shared" si="7"/>
        <v>1.8522069846317901</v>
      </c>
      <c r="AM20">
        <f t="shared" si="7"/>
        <v>1.8522070066650922</v>
      </c>
      <c r="AN20">
        <f t="shared" si="7"/>
        <v>1.8522070191732751</v>
      </c>
      <c r="AO20">
        <f t="shared" si="7"/>
        <v>1.8522070262741004</v>
      </c>
    </row>
    <row r="21" spans="1:41" ht="12.75">
      <c r="A21" t="s">
        <v>17</v>
      </c>
      <c r="B21">
        <f>(B$14^$B$7*$C$2+B$15^$B$7*$C$3+B$16^$B$7*$C$4+B$17^$B$7*$C$5)/(B$14^$B$7+B$15^$B$7+B$16^$B$7+B$17^$B$7)</f>
        <v>2</v>
      </c>
      <c r="C21">
        <f aca="true" t="shared" si="8" ref="C21:AO21">(C$14^$B$7*$C$2+C$15^$B$7*$C$3+C$16^$B$7*$C$4+C$17^$B$7*$C$5)/(C$14^$B$7+C$15^$B$7+C$16^$B$7+C$17^$B$7)</f>
        <v>2.0150792783260134</v>
      </c>
      <c r="D21">
        <f t="shared" si="8"/>
        <v>2.0082121731271734</v>
      </c>
      <c r="E21">
        <f t="shared" si="8"/>
        <v>1.9434860735813342</v>
      </c>
      <c r="F21">
        <f t="shared" si="8"/>
        <v>1.864057911355864</v>
      </c>
      <c r="G21">
        <f t="shared" si="8"/>
        <v>1.833456509472525</v>
      </c>
      <c r="H21">
        <f t="shared" si="8"/>
        <v>1.8462304303865766</v>
      </c>
      <c r="I21">
        <f t="shared" si="8"/>
        <v>1.8770740206147412</v>
      </c>
      <c r="J21">
        <f t="shared" si="8"/>
        <v>1.9100064098422016</v>
      </c>
      <c r="K21">
        <f t="shared" si="8"/>
        <v>1.9379489070719063</v>
      </c>
      <c r="L21">
        <f t="shared" si="8"/>
        <v>1.9588230122518164</v>
      </c>
      <c r="M21">
        <f t="shared" si="8"/>
        <v>1.973109252236976</v>
      </c>
      <c r="N21">
        <f t="shared" si="8"/>
        <v>1.9822993209974782</v>
      </c>
      <c r="O21">
        <f t="shared" si="8"/>
        <v>1.9879647409817545</v>
      </c>
      <c r="P21">
        <f t="shared" si="8"/>
        <v>1.9913589242927507</v>
      </c>
      <c r="Q21">
        <f t="shared" si="8"/>
        <v>1.9933540449386047</v>
      </c>
      <c r="R21">
        <f t="shared" si="8"/>
        <v>1.9945120699728172</v>
      </c>
      <c r="S21">
        <f t="shared" si="8"/>
        <v>1.9951786753835687</v>
      </c>
      <c r="T21">
        <f t="shared" si="8"/>
        <v>1.9955603570370675</v>
      </c>
      <c r="U21">
        <f t="shared" si="8"/>
        <v>1.9957781631633973</v>
      </c>
      <c r="V21">
        <f t="shared" si="8"/>
        <v>1.9959021949792473</v>
      </c>
      <c r="W21">
        <f t="shared" si="8"/>
        <v>1.99597273658041</v>
      </c>
      <c r="X21">
        <f t="shared" si="8"/>
        <v>1.9960128257882965</v>
      </c>
      <c r="Y21">
        <f t="shared" si="8"/>
        <v>1.9960355984714064</v>
      </c>
      <c r="Z21">
        <f t="shared" si="8"/>
        <v>1.9960485310847462</v>
      </c>
      <c r="AA21">
        <f t="shared" si="8"/>
        <v>1.9960558743909174</v>
      </c>
      <c r="AB21">
        <f t="shared" si="8"/>
        <v>1.9960600436447666</v>
      </c>
      <c r="AC21">
        <f t="shared" si="8"/>
        <v>1.9960624106693665</v>
      </c>
      <c r="AD21">
        <f t="shared" si="8"/>
        <v>1.996063754468679</v>
      </c>
      <c r="AE21">
        <f t="shared" si="8"/>
        <v>1.996064517353073</v>
      </c>
      <c r="AF21">
        <f t="shared" si="8"/>
        <v>1.9960649504437755</v>
      </c>
      <c r="AG21">
        <f t="shared" si="8"/>
        <v>1.996065196308713</v>
      </c>
      <c r="AH21">
        <f t="shared" si="8"/>
        <v>1.9960653358854283</v>
      </c>
      <c r="AI21">
        <f t="shared" si="8"/>
        <v>1.9960654151225292</v>
      </c>
      <c r="AJ21">
        <f t="shared" si="8"/>
        <v>1.9960654601050447</v>
      </c>
      <c r="AK21">
        <f t="shared" si="8"/>
        <v>1.9960654856413838</v>
      </c>
      <c r="AL21">
        <f t="shared" si="8"/>
        <v>1.996065500138226</v>
      </c>
      <c r="AM21">
        <f t="shared" si="8"/>
        <v>1.996065508368003</v>
      </c>
      <c r="AN21">
        <f t="shared" si="8"/>
        <v>1.9960655130400022</v>
      </c>
      <c r="AO21">
        <f t="shared" si="8"/>
        <v>1.9960655156922698</v>
      </c>
    </row>
    <row r="22" spans="1:40" ht="12.75">
      <c r="A22" t="s">
        <v>24</v>
      </c>
      <c r="B22">
        <f>IF(ABS($B$2-B$18)+ABS($C$2-B$19)=0,1,0)</f>
        <v>0</v>
      </c>
      <c r="C22">
        <f aca="true" t="shared" si="9" ref="C22:AN22">IF(ABS($B$2-C$18)+ABS($C$2-C$19)=0,1,0)</f>
        <v>0</v>
      </c>
      <c r="D22">
        <f t="shared" si="9"/>
        <v>0</v>
      </c>
      <c r="E22">
        <f t="shared" si="9"/>
        <v>0</v>
      </c>
      <c r="F22">
        <f t="shared" si="9"/>
        <v>0</v>
      </c>
      <c r="G22">
        <f t="shared" si="9"/>
        <v>0</v>
      </c>
      <c r="H22">
        <f t="shared" si="9"/>
        <v>0</v>
      </c>
      <c r="I22">
        <f t="shared" si="9"/>
        <v>0</v>
      </c>
      <c r="J22">
        <f t="shared" si="9"/>
        <v>0</v>
      </c>
      <c r="K22">
        <f t="shared" si="9"/>
        <v>0</v>
      </c>
      <c r="L22">
        <f t="shared" si="9"/>
        <v>0</v>
      </c>
      <c r="M22">
        <f t="shared" si="9"/>
        <v>0</v>
      </c>
      <c r="N22">
        <f t="shared" si="9"/>
        <v>0</v>
      </c>
      <c r="O22">
        <f t="shared" si="9"/>
        <v>0</v>
      </c>
      <c r="P22">
        <f t="shared" si="9"/>
        <v>0</v>
      </c>
      <c r="Q22">
        <f t="shared" si="9"/>
        <v>0</v>
      </c>
      <c r="R22">
        <f t="shared" si="9"/>
        <v>0</v>
      </c>
      <c r="S22">
        <f t="shared" si="9"/>
        <v>0</v>
      </c>
      <c r="T22">
        <f t="shared" si="9"/>
        <v>0</v>
      </c>
      <c r="U22">
        <f t="shared" si="9"/>
        <v>0</v>
      </c>
      <c r="V22">
        <f t="shared" si="9"/>
        <v>0</v>
      </c>
      <c r="W22">
        <f t="shared" si="9"/>
        <v>0</v>
      </c>
      <c r="X22">
        <f t="shared" si="9"/>
        <v>0</v>
      </c>
      <c r="Y22">
        <f t="shared" si="9"/>
        <v>0</v>
      </c>
      <c r="Z22">
        <f t="shared" si="9"/>
        <v>0</v>
      </c>
      <c r="AA22">
        <f t="shared" si="9"/>
        <v>0</v>
      </c>
      <c r="AB22">
        <f t="shared" si="9"/>
        <v>0</v>
      </c>
      <c r="AC22">
        <f t="shared" si="9"/>
        <v>0</v>
      </c>
      <c r="AD22">
        <f t="shared" si="9"/>
        <v>0</v>
      </c>
      <c r="AE22">
        <f t="shared" si="9"/>
        <v>0</v>
      </c>
      <c r="AF22">
        <f t="shared" si="9"/>
        <v>0</v>
      </c>
      <c r="AG22">
        <f t="shared" si="9"/>
        <v>0</v>
      </c>
      <c r="AH22">
        <f t="shared" si="9"/>
        <v>0</v>
      </c>
      <c r="AI22">
        <f t="shared" si="9"/>
        <v>0</v>
      </c>
      <c r="AJ22">
        <f t="shared" si="9"/>
        <v>0</v>
      </c>
      <c r="AK22">
        <f t="shared" si="9"/>
        <v>0</v>
      </c>
      <c r="AL22">
        <f t="shared" si="9"/>
        <v>0</v>
      </c>
      <c r="AM22">
        <f t="shared" si="9"/>
        <v>0</v>
      </c>
      <c r="AN22">
        <f t="shared" si="9"/>
        <v>0</v>
      </c>
    </row>
    <row r="23" spans="1:40" ht="12.75">
      <c r="A23" t="s">
        <v>26</v>
      </c>
      <c r="B23">
        <f>IF(ABS($B$3-B$18)+ABS($C$3-B$19)=0,1,0)</f>
        <v>0</v>
      </c>
      <c r="C23">
        <f aca="true" t="shared" si="10" ref="C23:AN23">IF(ABS($B$3-C$18)+ABS($C$3-C$19)=0,1,0)</f>
        <v>0</v>
      </c>
      <c r="D23">
        <f t="shared" si="10"/>
        <v>0</v>
      </c>
      <c r="E23">
        <f t="shared" si="10"/>
        <v>0</v>
      </c>
      <c r="F23">
        <f t="shared" si="10"/>
        <v>0</v>
      </c>
      <c r="G23">
        <f t="shared" si="10"/>
        <v>0</v>
      </c>
      <c r="H23">
        <f t="shared" si="10"/>
        <v>0</v>
      </c>
      <c r="I23">
        <f t="shared" si="10"/>
        <v>0</v>
      </c>
      <c r="J23">
        <f t="shared" si="10"/>
        <v>0</v>
      </c>
      <c r="K23">
        <f t="shared" si="10"/>
        <v>0</v>
      </c>
      <c r="L23">
        <f t="shared" si="10"/>
        <v>0</v>
      </c>
      <c r="M23">
        <f t="shared" si="10"/>
        <v>0</v>
      </c>
      <c r="N23">
        <f t="shared" si="10"/>
        <v>0</v>
      </c>
      <c r="O23">
        <f t="shared" si="10"/>
        <v>0</v>
      </c>
      <c r="P23">
        <f t="shared" si="10"/>
        <v>0</v>
      </c>
      <c r="Q23">
        <f t="shared" si="10"/>
        <v>0</v>
      </c>
      <c r="R23">
        <f t="shared" si="10"/>
        <v>0</v>
      </c>
      <c r="S23">
        <f t="shared" si="10"/>
        <v>0</v>
      </c>
      <c r="T23">
        <f t="shared" si="10"/>
        <v>0</v>
      </c>
      <c r="U23">
        <f t="shared" si="10"/>
        <v>0</v>
      </c>
      <c r="V23">
        <f t="shared" si="10"/>
        <v>0</v>
      </c>
      <c r="W23">
        <f t="shared" si="10"/>
        <v>0</v>
      </c>
      <c r="X23">
        <f t="shared" si="10"/>
        <v>0</v>
      </c>
      <c r="Y23">
        <f t="shared" si="10"/>
        <v>0</v>
      </c>
      <c r="Z23">
        <f t="shared" si="10"/>
        <v>0</v>
      </c>
      <c r="AA23">
        <f t="shared" si="10"/>
        <v>0</v>
      </c>
      <c r="AB23">
        <f t="shared" si="10"/>
        <v>0</v>
      </c>
      <c r="AC23">
        <f t="shared" si="10"/>
        <v>0</v>
      </c>
      <c r="AD23">
        <f t="shared" si="10"/>
        <v>0</v>
      </c>
      <c r="AE23">
        <f t="shared" si="10"/>
        <v>0</v>
      </c>
      <c r="AF23">
        <f t="shared" si="10"/>
        <v>0</v>
      </c>
      <c r="AG23">
        <f t="shared" si="10"/>
        <v>0</v>
      </c>
      <c r="AH23">
        <f t="shared" si="10"/>
        <v>0</v>
      </c>
      <c r="AI23">
        <f t="shared" si="10"/>
        <v>0</v>
      </c>
      <c r="AJ23">
        <f t="shared" si="10"/>
        <v>0</v>
      </c>
      <c r="AK23">
        <f t="shared" si="10"/>
        <v>0</v>
      </c>
      <c r="AL23">
        <f t="shared" si="10"/>
        <v>0</v>
      </c>
      <c r="AM23">
        <f t="shared" si="10"/>
        <v>0</v>
      </c>
      <c r="AN23">
        <f t="shared" si="10"/>
        <v>0</v>
      </c>
    </row>
    <row r="24" spans="1:40" ht="12.75">
      <c r="A24" t="s">
        <v>28</v>
      </c>
      <c r="B24">
        <f>IF(ABS($B$4-B$18)+ABS($C$4-B$19)=0,1,0)</f>
        <v>1</v>
      </c>
      <c r="C24">
        <f aca="true" t="shared" si="11" ref="C24:AN24">IF(ABS($B$4-C$18)+ABS($C$4-C$19)=0,1,0)</f>
        <v>0</v>
      </c>
      <c r="D24">
        <f t="shared" si="11"/>
        <v>0</v>
      </c>
      <c r="E24">
        <f t="shared" si="11"/>
        <v>0</v>
      </c>
      <c r="F24">
        <f t="shared" si="11"/>
        <v>0</v>
      </c>
      <c r="G24">
        <f t="shared" si="11"/>
        <v>0</v>
      </c>
      <c r="H24">
        <f t="shared" si="11"/>
        <v>0</v>
      </c>
      <c r="I24">
        <f t="shared" si="11"/>
        <v>0</v>
      </c>
      <c r="J24">
        <f t="shared" si="11"/>
        <v>0</v>
      </c>
      <c r="K24">
        <f t="shared" si="11"/>
        <v>0</v>
      </c>
      <c r="L24">
        <f t="shared" si="11"/>
        <v>0</v>
      </c>
      <c r="M24">
        <f t="shared" si="11"/>
        <v>0</v>
      </c>
      <c r="N24">
        <f t="shared" si="11"/>
        <v>0</v>
      </c>
      <c r="O24">
        <f t="shared" si="11"/>
        <v>0</v>
      </c>
      <c r="P24">
        <f t="shared" si="11"/>
        <v>0</v>
      </c>
      <c r="Q24">
        <f t="shared" si="11"/>
        <v>0</v>
      </c>
      <c r="R24">
        <f t="shared" si="11"/>
        <v>0</v>
      </c>
      <c r="S24">
        <f t="shared" si="11"/>
        <v>0</v>
      </c>
      <c r="T24">
        <f t="shared" si="11"/>
        <v>0</v>
      </c>
      <c r="U24">
        <f t="shared" si="11"/>
        <v>0</v>
      </c>
      <c r="V24">
        <f t="shared" si="11"/>
        <v>0</v>
      </c>
      <c r="W24">
        <f t="shared" si="11"/>
        <v>0</v>
      </c>
      <c r="X24">
        <f t="shared" si="11"/>
        <v>0</v>
      </c>
      <c r="Y24">
        <f t="shared" si="11"/>
        <v>0</v>
      </c>
      <c r="Z24">
        <f t="shared" si="11"/>
        <v>0</v>
      </c>
      <c r="AA24">
        <f t="shared" si="11"/>
        <v>0</v>
      </c>
      <c r="AB24">
        <f t="shared" si="11"/>
        <v>0</v>
      </c>
      <c r="AC24">
        <f t="shared" si="11"/>
        <v>0</v>
      </c>
      <c r="AD24">
        <f t="shared" si="11"/>
        <v>0</v>
      </c>
      <c r="AE24">
        <f t="shared" si="11"/>
        <v>0</v>
      </c>
      <c r="AF24">
        <f t="shared" si="11"/>
        <v>0</v>
      </c>
      <c r="AG24">
        <f t="shared" si="11"/>
        <v>0</v>
      </c>
      <c r="AH24">
        <f t="shared" si="11"/>
        <v>0</v>
      </c>
      <c r="AI24">
        <f t="shared" si="11"/>
        <v>0</v>
      </c>
      <c r="AJ24">
        <f t="shared" si="11"/>
        <v>0</v>
      </c>
      <c r="AK24">
        <f t="shared" si="11"/>
        <v>0</v>
      </c>
      <c r="AL24">
        <f t="shared" si="11"/>
        <v>0</v>
      </c>
      <c r="AM24">
        <f t="shared" si="11"/>
        <v>0</v>
      </c>
      <c r="AN24">
        <f t="shared" si="11"/>
        <v>0</v>
      </c>
    </row>
    <row r="25" spans="1:40" ht="12.75">
      <c r="A25" t="s">
        <v>30</v>
      </c>
      <c r="B25">
        <f>IF(ABS($B$5-B$18)+ABS($C$5-B$19)=0,1,0)</f>
        <v>0</v>
      </c>
      <c r="C25">
        <f aca="true" t="shared" si="12" ref="C25:AN25">IF(ABS($B$5-C$18)+ABS($C$5-C$19)=0,1,0)</f>
        <v>0</v>
      </c>
      <c r="D25">
        <f t="shared" si="12"/>
        <v>0</v>
      </c>
      <c r="E25">
        <f t="shared" si="12"/>
        <v>0</v>
      </c>
      <c r="F25">
        <f t="shared" si="12"/>
        <v>0</v>
      </c>
      <c r="G25">
        <f t="shared" si="12"/>
        <v>0</v>
      </c>
      <c r="H25">
        <f t="shared" si="12"/>
        <v>0</v>
      </c>
      <c r="I25">
        <f t="shared" si="12"/>
        <v>0</v>
      </c>
      <c r="J25">
        <f t="shared" si="12"/>
        <v>0</v>
      </c>
      <c r="K25">
        <f t="shared" si="12"/>
        <v>0</v>
      </c>
      <c r="L25">
        <f t="shared" si="12"/>
        <v>0</v>
      </c>
      <c r="M25">
        <f t="shared" si="12"/>
        <v>0</v>
      </c>
      <c r="N25">
        <f t="shared" si="12"/>
        <v>0</v>
      </c>
      <c r="O25">
        <f t="shared" si="12"/>
        <v>0</v>
      </c>
      <c r="P25">
        <f t="shared" si="12"/>
        <v>0</v>
      </c>
      <c r="Q25">
        <f t="shared" si="12"/>
        <v>0</v>
      </c>
      <c r="R25">
        <f t="shared" si="12"/>
        <v>0</v>
      </c>
      <c r="S25">
        <f t="shared" si="12"/>
        <v>0</v>
      </c>
      <c r="T25">
        <f t="shared" si="12"/>
        <v>0</v>
      </c>
      <c r="U25">
        <f t="shared" si="12"/>
        <v>0</v>
      </c>
      <c r="V25">
        <f t="shared" si="12"/>
        <v>0</v>
      </c>
      <c r="W25">
        <f t="shared" si="12"/>
        <v>0</v>
      </c>
      <c r="X25">
        <f t="shared" si="12"/>
        <v>0</v>
      </c>
      <c r="Y25">
        <f t="shared" si="12"/>
        <v>0</v>
      </c>
      <c r="Z25">
        <f t="shared" si="12"/>
        <v>0</v>
      </c>
      <c r="AA25">
        <f t="shared" si="12"/>
        <v>0</v>
      </c>
      <c r="AB25">
        <f t="shared" si="12"/>
        <v>0</v>
      </c>
      <c r="AC25">
        <f t="shared" si="12"/>
        <v>0</v>
      </c>
      <c r="AD25">
        <f t="shared" si="12"/>
        <v>0</v>
      </c>
      <c r="AE25">
        <f t="shared" si="12"/>
        <v>0</v>
      </c>
      <c r="AF25">
        <f t="shared" si="12"/>
        <v>0</v>
      </c>
      <c r="AG25">
        <f t="shared" si="12"/>
        <v>0</v>
      </c>
      <c r="AH25">
        <f t="shared" si="12"/>
        <v>0</v>
      </c>
      <c r="AI25">
        <f t="shared" si="12"/>
        <v>0</v>
      </c>
      <c r="AJ25">
        <f t="shared" si="12"/>
        <v>0</v>
      </c>
      <c r="AK25">
        <f t="shared" si="12"/>
        <v>0</v>
      </c>
      <c r="AL25">
        <f t="shared" si="12"/>
        <v>0</v>
      </c>
      <c r="AM25">
        <f t="shared" si="12"/>
        <v>0</v>
      </c>
      <c r="AN25">
        <f t="shared" si="12"/>
        <v>0</v>
      </c>
    </row>
    <row r="26" spans="1:40" ht="12.75">
      <c r="A26" t="s">
        <v>25</v>
      </c>
      <c r="B26">
        <f>IF(ABS($B$2-B$20)+ABS($C$2-B$21)=0,1,0)</f>
        <v>0</v>
      </c>
      <c r="C26">
        <f aca="true" t="shared" si="13" ref="C26:AN26">IF(ABS($B$2-C$20)+ABS($C$2-C$21)=0,1,0)</f>
        <v>0</v>
      </c>
      <c r="D26">
        <f t="shared" si="13"/>
        <v>0</v>
      </c>
      <c r="E26">
        <f t="shared" si="13"/>
        <v>0</v>
      </c>
      <c r="F26">
        <f t="shared" si="13"/>
        <v>0</v>
      </c>
      <c r="G26">
        <f t="shared" si="13"/>
        <v>0</v>
      </c>
      <c r="H26">
        <f t="shared" si="13"/>
        <v>0</v>
      </c>
      <c r="I26">
        <f t="shared" si="13"/>
        <v>0</v>
      </c>
      <c r="J26">
        <f t="shared" si="13"/>
        <v>0</v>
      </c>
      <c r="K26">
        <f t="shared" si="13"/>
        <v>0</v>
      </c>
      <c r="L26">
        <f t="shared" si="13"/>
        <v>0</v>
      </c>
      <c r="M26">
        <f t="shared" si="13"/>
        <v>0</v>
      </c>
      <c r="N26">
        <f t="shared" si="13"/>
        <v>0</v>
      </c>
      <c r="O26">
        <f t="shared" si="13"/>
        <v>0</v>
      </c>
      <c r="P26">
        <f t="shared" si="13"/>
        <v>0</v>
      </c>
      <c r="Q26">
        <f t="shared" si="13"/>
        <v>0</v>
      </c>
      <c r="R26">
        <f t="shared" si="13"/>
        <v>0</v>
      </c>
      <c r="S26">
        <f t="shared" si="13"/>
        <v>0</v>
      </c>
      <c r="T26">
        <f t="shared" si="13"/>
        <v>0</v>
      </c>
      <c r="U26">
        <f t="shared" si="13"/>
        <v>0</v>
      </c>
      <c r="V26">
        <f t="shared" si="13"/>
        <v>0</v>
      </c>
      <c r="W26">
        <f t="shared" si="13"/>
        <v>0</v>
      </c>
      <c r="X26">
        <f t="shared" si="13"/>
        <v>0</v>
      </c>
      <c r="Y26">
        <f t="shared" si="13"/>
        <v>0</v>
      </c>
      <c r="Z26">
        <f t="shared" si="13"/>
        <v>0</v>
      </c>
      <c r="AA26">
        <f t="shared" si="13"/>
        <v>0</v>
      </c>
      <c r="AB26">
        <f t="shared" si="13"/>
        <v>0</v>
      </c>
      <c r="AC26">
        <f t="shared" si="13"/>
        <v>0</v>
      </c>
      <c r="AD26">
        <f t="shared" si="13"/>
        <v>0</v>
      </c>
      <c r="AE26">
        <f t="shared" si="13"/>
        <v>0</v>
      </c>
      <c r="AF26">
        <f t="shared" si="13"/>
        <v>0</v>
      </c>
      <c r="AG26">
        <f t="shared" si="13"/>
        <v>0</v>
      </c>
      <c r="AH26">
        <f t="shared" si="13"/>
        <v>0</v>
      </c>
      <c r="AI26">
        <f t="shared" si="13"/>
        <v>0</v>
      </c>
      <c r="AJ26">
        <f t="shared" si="13"/>
        <v>0</v>
      </c>
      <c r="AK26">
        <f t="shared" si="13"/>
        <v>0</v>
      </c>
      <c r="AL26">
        <f t="shared" si="13"/>
        <v>0</v>
      </c>
      <c r="AM26">
        <f t="shared" si="13"/>
        <v>0</v>
      </c>
      <c r="AN26">
        <f t="shared" si="13"/>
        <v>0</v>
      </c>
    </row>
    <row r="27" spans="1:40" ht="12.75">
      <c r="A27" t="s">
        <v>27</v>
      </c>
      <c r="B27">
        <f>IF(ABS($B$3-B$20)+ABS($C$3-B$21)=0,1,0)</f>
        <v>0</v>
      </c>
      <c r="C27">
        <f aca="true" t="shared" si="14" ref="C27:AN27">IF(ABS($B$3-C$20)+ABS($C$3-C$21)=0,1,0)</f>
        <v>0</v>
      </c>
      <c r="D27">
        <f t="shared" si="14"/>
        <v>0</v>
      </c>
      <c r="E27">
        <f t="shared" si="14"/>
        <v>0</v>
      </c>
      <c r="F27">
        <f t="shared" si="14"/>
        <v>0</v>
      </c>
      <c r="G27">
        <f t="shared" si="14"/>
        <v>0</v>
      </c>
      <c r="H27">
        <f t="shared" si="14"/>
        <v>0</v>
      </c>
      <c r="I27">
        <f t="shared" si="14"/>
        <v>0</v>
      </c>
      <c r="J27">
        <f t="shared" si="14"/>
        <v>0</v>
      </c>
      <c r="K27">
        <f t="shared" si="14"/>
        <v>0</v>
      </c>
      <c r="L27">
        <f t="shared" si="14"/>
        <v>0</v>
      </c>
      <c r="M27">
        <f t="shared" si="14"/>
        <v>0</v>
      </c>
      <c r="N27">
        <f t="shared" si="14"/>
        <v>0</v>
      </c>
      <c r="O27">
        <f t="shared" si="14"/>
        <v>0</v>
      </c>
      <c r="P27">
        <f t="shared" si="14"/>
        <v>0</v>
      </c>
      <c r="Q27">
        <f t="shared" si="14"/>
        <v>0</v>
      </c>
      <c r="R27">
        <f t="shared" si="14"/>
        <v>0</v>
      </c>
      <c r="S27">
        <f t="shared" si="14"/>
        <v>0</v>
      </c>
      <c r="T27">
        <f t="shared" si="14"/>
        <v>0</v>
      </c>
      <c r="U27">
        <f t="shared" si="14"/>
        <v>0</v>
      </c>
      <c r="V27">
        <f t="shared" si="14"/>
        <v>0</v>
      </c>
      <c r="W27">
        <f t="shared" si="14"/>
        <v>0</v>
      </c>
      <c r="X27">
        <f t="shared" si="14"/>
        <v>0</v>
      </c>
      <c r="Y27">
        <f t="shared" si="14"/>
        <v>0</v>
      </c>
      <c r="Z27">
        <f t="shared" si="14"/>
        <v>0</v>
      </c>
      <c r="AA27">
        <f t="shared" si="14"/>
        <v>0</v>
      </c>
      <c r="AB27">
        <f t="shared" si="14"/>
        <v>0</v>
      </c>
      <c r="AC27">
        <f t="shared" si="14"/>
        <v>0</v>
      </c>
      <c r="AD27">
        <f t="shared" si="14"/>
        <v>0</v>
      </c>
      <c r="AE27">
        <f t="shared" si="14"/>
        <v>0</v>
      </c>
      <c r="AF27">
        <f t="shared" si="14"/>
        <v>0</v>
      </c>
      <c r="AG27">
        <f t="shared" si="14"/>
        <v>0</v>
      </c>
      <c r="AH27">
        <f t="shared" si="14"/>
        <v>0</v>
      </c>
      <c r="AI27">
        <f t="shared" si="14"/>
        <v>0</v>
      </c>
      <c r="AJ27">
        <f t="shared" si="14"/>
        <v>0</v>
      </c>
      <c r="AK27">
        <f t="shared" si="14"/>
        <v>0</v>
      </c>
      <c r="AL27">
        <f t="shared" si="14"/>
        <v>0</v>
      </c>
      <c r="AM27">
        <f t="shared" si="14"/>
        <v>0</v>
      </c>
      <c r="AN27">
        <f t="shared" si="14"/>
        <v>0</v>
      </c>
    </row>
    <row r="28" spans="1:40" ht="12.75">
      <c r="A28" t="s">
        <v>29</v>
      </c>
      <c r="B28">
        <f>IF(ABS($B$4-B$20)+ABS($C$4-B$21)=0,1,0)</f>
        <v>0</v>
      </c>
      <c r="C28">
        <f aca="true" t="shared" si="15" ref="C28:AN28">IF(ABS($B$4-C$20)+ABS($C$4-C$21)=0,1,0)</f>
        <v>0</v>
      </c>
      <c r="D28">
        <f t="shared" si="15"/>
        <v>0</v>
      </c>
      <c r="E28">
        <f t="shared" si="15"/>
        <v>0</v>
      </c>
      <c r="F28">
        <f t="shared" si="15"/>
        <v>0</v>
      </c>
      <c r="G28">
        <f t="shared" si="15"/>
        <v>0</v>
      </c>
      <c r="H28">
        <f t="shared" si="15"/>
        <v>0</v>
      </c>
      <c r="I28">
        <f t="shared" si="15"/>
        <v>0</v>
      </c>
      <c r="J28">
        <f t="shared" si="15"/>
        <v>0</v>
      </c>
      <c r="K28">
        <f t="shared" si="15"/>
        <v>0</v>
      </c>
      <c r="L28">
        <f t="shared" si="15"/>
        <v>0</v>
      </c>
      <c r="M28">
        <f t="shared" si="15"/>
        <v>0</v>
      </c>
      <c r="N28">
        <f t="shared" si="15"/>
        <v>0</v>
      </c>
      <c r="O28">
        <f t="shared" si="15"/>
        <v>0</v>
      </c>
      <c r="P28">
        <f t="shared" si="15"/>
        <v>0</v>
      </c>
      <c r="Q28">
        <f t="shared" si="15"/>
        <v>0</v>
      </c>
      <c r="R28">
        <f t="shared" si="15"/>
        <v>0</v>
      </c>
      <c r="S28">
        <f t="shared" si="15"/>
        <v>0</v>
      </c>
      <c r="T28">
        <f t="shared" si="15"/>
        <v>0</v>
      </c>
      <c r="U28">
        <f t="shared" si="15"/>
        <v>0</v>
      </c>
      <c r="V28">
        <f t="shared" si="15"/>
        <v>0</v>
      </c>
      <c r="W28">
        <f t="shared" si="15"/>
        <v>0</v>
      </c>
      <c r="X28">
        <f t="shared" si="15"/>
        <v>0</v>
      </c>
      <c r="Y28">
        <f t="shared" si="15"/>
        <v>0</v>
      </c>
      <c r="Z28">
        <f t="shared" si="15"/>
        <v>0</v>
      </c>
      <c r="AA28">
        <f t="shared" si="15"/>
        <v>0</v>
      </c>
      <c r="AB28">
        <f t="shared" si="15"/>
        <v>0</v>
      </c>
      <c r="AC28">
        <f t="shared" si="15"/>
        <v>0</v>
      </c>
      <c r="AD28">
        <f t="shared" si="15"/>
        <v>0</v>
      </c>
      <c r="AE28">
        <f t="shared" si="15"/>
        <v>0</v>
      </c>
      <c r="AF28">
        <f t="shared" si="15"/>
        <v>0</v>
      </c>
      <c r="AG28">
        <f t="shared" si="15"/>
        <v>0</v>
      </c>
      <c r="AH28">
        <f t="shared" si="15"/>
        <v>0</v>
      </c>
      <c r="AI28">
        <f t="shared" si="15"/>
        <v>0</v>
      </c>
      <c r="AJ28">
        <f t="shared" si="15"/>
        <v>0</v>
      </c>
      <c r="AK28">
        <f t="shared" si="15"/>
        <v>0</v>
      </c>
      <c r="AL28">
        <f t="shared" si="15"/>
        <v>0</v>
      </c>
      <c r="AM28">
        <f t="shared" si="15"/>
        <v>0</v>
      </c>
      <c r="AN28">
        <f t="shared" si="15"/>
        <v>0</v>
      </c>
    </row>
    <row r="29" spans="1:40" ht="12.75">
      <c r="A29" t="s">
        <v>31</v>
      </c>
      <c r="B29">
        <f>IF(ABS($B$5-B$20)+ABS($C$5-B$21)=0,1,0)</f>
        <v>0</v>
      </c>
      <c r="C29">
        <f aca="true" t="shared" si="16" ref="C29:AN29">IF(ABS($B$5-C$20)+ABS($C$5-C$21)=0,1,0)</f>
        <v>0</v>
      </c>
      <c r="D29">
        <f t="shared" si="16"/>
        <v>0</v>
      </c>
      <c r="E29">
        <f t="shared" si="16"/>
        <v>0</v>
      </c>
      <c r="F29">
        <f t="shared" si="16"/>
        <v>0</v>
      </c>
      <c r="G29">
        <f t="shared" si="16"/>
        <v>0</v>
      </c>
      <c r="H29">
        <f t="shared" si="16"/>
        <v>0</v>
      </c>
      <c r="I29">
        <f t="shared" si="16"/>
        <v>0</v>
      </c>
      <c r="J29">
        <f t="shared" si="16"/>
        <v>0</v>
      </c>
      <c r="K29">
        <f t="shared" si="16"/>
        <v>0</v>
      </c>
      <c r="L29">
        <f t="shared" si="16"/>
        <v>0</v>
      </c>
      <c r="M29">
        <f t="shared" si="16"/>
        <v>0</v>
      </c>
      <c r="N29">
        <f t="shared" si="16"/>
        <v>0</v>
      </c>
      <c r="O29">
        <f t="shared" si="16"/>
        <v>0</v>
      </c>
      <c r="P29">
        <f t="shared" si="16"/>
        <v>0</v>
      </c>
      <c r="Q29">
        <f t="shared" si="16"/>
        <v>0</v>
      </c>
      <c r="R29">
        <f t="shared" si="16"/>
        <v>0</v>
      </c>
      <c r="S29">
        <f t="shared" si="16"/>
        <v>0</v>
      </c>
      <c r="T29">
        <f t="shared" si="16"/>
        <v>0</v>
      </c>
      <c r="U29">
        <f t="shared" si="16"/>
        <v>0</v>
      </c>
      <c r="V29">
        <f t="shared" si="16"/>
        <v>0</v>
      </c>
      <c r="W29">
        <f t="shared" si="16"/>
        <v>0</v>
      </c>
      <c r="X29">
        <f t="shared" si="16"/>
        <v>0</v>
      </c>
      <c r="Y29">
        <f t="shared" si="16"/>
        <v>0</v>
      </c>
      <c r="Z29">
        <f t="shared" si="16"/>
        <v>0</v>
      </c>
      <c r="AA29">
        <f t="shared" si="16"/>
        <v>0</v>
      </c>
      <c r="AB29">
        <f t="shared" si="16"/>
        <v>0</v>
      </c>
      <c r="AC29">
        <f t="shared" si="16"/>
        <v>0</v>
      </c>
      <c r="AD29">
        <f t="shared" si="16"/>
        <v>0</v>
      </c>
      <c r="AE29">
        <f t="shared" si="16"/>
        <v>0</v>
      </c>
      <c r="AF29">
        <f t="shared" si="16"/>
        <v>0</v>
      </c>
      <c r="AG29">
        <f t="shared" si="16"/>
        <v>0</v>
      </c>
      <c r="AH29">
        <f t="shared" si="16"/>
        <v>0</v>
      </c>
      <c r="AI29">
        <f t="shared" si="16"/>
        <v>0</v>
      </c>
      <c r="AJ29">
        <f t="shared" si="16"/>
        <v>0</v>
      </c>
      <c r="AK29">
        <f t="shared" si="16"/>
        <v>0</v>
      </c>
      <c r="AL29">
        <f t="shared" si="16"/>
        <v>0</v>
      </c>
      <c r="AM29">
        <f t="shared" si="16"/>
        <v>0</v>
      </c>
      <c r="AN29">
        <f t="shared" si="16"/>
        <v>0</v>
      </c>
    </row>
    <row r="30" spans="1:40" ht="12.75">
      <c r="A30" t="s">
        <v>23</v>
      </c>
      <c r="B30">
        <f>B22+B26</f>
        <v>0</v>
      </c>
      <c r="C30">
        <f aca="true" t="shared" si="17" ref="C30:AN33">C22+C26</f>
        <v>0</v>
      </c>
      <c r="D30">
        <f t="shared" si="17"/>
        <v>0</v>
      </c>
      <c r="E30">
        <f t="shared" si="17"/>
        <v>0</v>
      </c>
      <c r="F30">
        <f t="shared" si="17"/>
        <v>0</v>
      </c>
      <c r="G30">
        <f t="shared" si="17"/>
        <v>0</v>
      </c>
      <c r="H30">
        <f t="shared" si="17"/>
        <v>0</v>
      </c>
      <c r="I30">
        <f t="shared" si="17"/>
        <v>0</v>
      </c>
      <c r="J30">
        <f t="shared" si="17"/>
        <v>0</v>
      </c>
      <c r="K30">
        <f t="shared" si="17"/>
        <v>0</v>
      </c>
      <c r="L30">
        <f t="shared" si="17"/>
        <v>0</v>
      </c>
      <c r="M30">
        <f t="shared" si="17"/>
        <v>0</v>
      </c>
      <c r="N30">
        <f t="shared" si="17"/>
        <v>0</v>
      </c>
      <c r="O30">
        <f t="shared" si="17"/>
        <v>0</v>
      </c>
      <c r="P30">
        <f t="shared" si="17"/>
        <v>0</v>
      </c>
      <c r="Q30">
        <f t="shared" si="17"/>
        <v>0</v>
      </c>
      <c r="R30">
        <f t="shared" si="17"/>
        <v>0</v>
      </c>
      <c r="S30">
        <f t="shared" si="17"/>
        <v>0</v>
      </c>
      <c r="T30">
        <f t="shared" si="17"/>
        <v>0</v>
      </c>
      <c r="U30">
        <f t="shared" si="17"/>
        <v>0</v>
      </c>
      <c r="V30">
        <f t="shared" si="17"/>
        <v>0</v>
      </c>
      <c r="W30">
        <f t="shared" si="17"/>
        <v>0</v>
      </c>
      <c r="X30">
        <f t="shared" si="17"/>
        <v>0</v>
      </c>
      <c r="Y30">
        <f t="shared" si="17"/>
        <v>0</v>
      </c>
      <c r="Z30">
        <f t="shared" si="17"/>
        <v>0</v>
      </c>
      <c r="AA30">
        <f t="shared" si="17"/>
        <v>0</v>
      </c>
      <c r="AB30">
        <f t="shared" si="17"/>
        <v>0</v>
      </c>
      <c r="AC30">
        <f t="shared" si="17"/>
        <v>0</v>
      </c>
      <c r="AD30">
        <f t="shared" si="17"/>
        <v>0</v>
      </c>
      <c r="AE30">
        <f t="shared" si="17"/>
        <v>0</v>
      </c>
      <c r="AF30">
        <f t="shared" si="17"/>
        <v>0</v>
      </c>
      <c r="AG30">
        <f t="shared" si="17"/>
        <v>0</v>
      </c>
      <c r="AH30">
        <f t="shared" si="17"/>
        <v>0</v>
      </c>
      <c r="AI30">
        <f t="shared" si="17"/>
        <v>0</v>
      </c>
      <c r="AJ30">
        <f t="shared" si="17"/>
        <v>0</v>
      </c>
      <c r="AK30">
        <f t="shared" si="17"/>
        <v>0</v>
      </c>
      <c r="AL30">
        <f t="shared" si="17"/>
        <v>0</v>
      </c>
      <c r="AM30">
        <f t="shared" si="17"/>
        <v>0</v>
      </c>
      <c r="AN30">
        <f t="shared" si="17"/>
        <v>0</v>
      </c>
    </row>
    <row r="31" spans="1:40" ht="12.75">
      <c r="A31" t="s">
        <v>34</v>
      </c>
      <c r="B31">
        <f>B23+B27</f>
        <v>0</v>
      </c>
      <c r="C31">
        <f>C23+C27</f>
        <v>0</v>
      </c>
      <c r="D31">
        <f>D23+D27</f>
        <v>0</v>
      </c>
      <c r="E31">
        <f>E23+E27</f>
        <v>0</v>
      </c>
      <c r="F31">
        <f>F23+F27</f>
        <v>0</v>
      </c>
      <c r="G31">
        <f>G23+G27</f>
        <v>0</v>
      </c>
      <c r="H31">
        <f>H23+H27</f>
        <v>0</v>
      </c>
      <c r="I31">
        <f>I23+I27</f>
        <v>0</v>
      </c>
      <c r="J31">
        <f>J23+J27</f>
        <v>0</v>
      </c>
      <c r="K31">
        <f>K23+K27</f>
        <v>0</v>
      </c>
      <c r="L31">
        <f>L23+L27</f>
        <v>0</v>
      </c>
      <c r="M31">
        <f>M23+M27</f>
        <v>0</v>
      </c>
      <c r="N31">
        <f>N23+N27</f>
        <v>0</v>
      </c>
      <c r="O31">
        <f>O23+O27</f>
        <v>0</v>
      </c>
      <c r="P31">
        <f>P23+P27</f>
        <v>0</v>
      </c>
      <c r="Q31">
        <f>Q23+Q27</f>
        <v>0</v>
      </c>
      <c r="R31">
        <f t="shared" si="17"/>
        <v>0</v>
      </c>
      <c r="S31">
        <f t="shared" si="17"/>
        <v>0</v>
      </c>
      <c r="T31">
        <f t="shared" si="17"/>
        <v>0</v>
      </c>
      <c r="U31">
        <f t="shared" si="17"/>
        <v>0</v>
      </c>
      <c r="V31">
        <f t="shared" si="17"/>
        <v>0</v>
      </c>
      <c r="W31">
        <f t="shared" si="17"/>
        <v>0</v>
      </c>
      <c r="X31">
        <f t="shared" si="17"/>
        <v>0</v>
      </c>
      <c r="Y31">
        <f t="shared" si="17"/>
        <v>0</v>
      </c>
      <c r="Z31">
        <f t="shared" si="17"/>
        <v>0</v>
      </c>
      <c r="AA31">
        <f t="shared" si="17"/>
        <v>0</v>
      </c>
      <c r="AB31">
        <f t="shared" si="17"/>
        <v>0</v>
      </c>
      <c r="AC31">
        <f t="shared" si="17"/>
        <v>0</v>
      </c>
      <c r="AD31">
        <f t="shared" si="17"/>
        <v>0</v>
      </c>
      <c r="AE31">
        <f t="shared" si="17"/>
        <v>0</v>
      </c>
      <c r="AF31">
        <f t="shared" si="17"/>
        <v>0</v>
      </c>
      <c r="AG31">
        <f t="shared" si="17"/>
        <v>0</v>
      </c>
      <c r="AH31">
        <f t="shared" si="17"/>
        <v>0</v>
      </c>
      <c r="AI31">
        <f t="shared" si="17"/>
        <v>0</v>
      </c>
      <c r="AJ31">
        <f t="shared" si="17"/>
        <v>0</v>
      </c>
      <c r="AK31">
        <f t="shared" si="17"/>
        <v>0</v>
      </c>
      <c r="AL31">
        <f t="shared" si="17"/>
        <v>0</v>
      </c>
      <c r="AM31">
        <f t="shared" si="17"/>
        <v>0</v>
      </c>
      <c r="AN31">
        <f t="shared" si="17"/>
        <v>0</v>
      </c>
    </row>
    <row r="32" spans="1:40" ht="12.75">
      <c r="A32" t="s">
        <v>33</v>
      </c>
      <c r="B32">
        <f>B24+B28</f>
        <v>1</v>
      </c>
      <c r="C32">
        <f t="shared" si="17"/>
        <v>0</v>
      </c>
      <c r="D32">
        <f t="shared" si="17"/>
        <v>0</v>
      </c>
      <c r="E32">
        <f t="shared" si="17"/>
        <v>0</v>
      </c>
      <c r="F32">
        <f t="shared" si="17"/>
        <v>0</v>
      </c>
      <c r="G32">
        <f t="shared" si="17"/>
        <v>0</v>
      </c>
      <c r="H32">
        <f t="shared" si="17"/>
        <v>0</v>
      </c>
      <c r="I32">
        <f t="shared" si="17"/>
        <v>0</v>
      </c>
      <c r="J32">
        <f t="shared" si="17"/>
        <v>0</v>
      </c>
      <c r="K32">
        <f t="shared" si="17"/>
        <v>0</v>
      </c>
      <c r="L32">
        <f t="shared" si="17"/>
        <v>0</v>
      </c>
      <c r="M32">
        <f t="shared" si="17"/>
        <v>0</v>
      </c>
      <c r="N32">
        <f t="shared" si="17"/>
        <v>0</v>
      </c>
      <c r="O32">
        <f t="shared" si="17"/>
        <v>0</v>
      </c>
      <c r="P32">
        <f t="shared" si="17"/>
        <v>0</v>
      </c>
      <c r="Q32">
        <f t="shared" si="17"/>
        <v>0</v>
      </c>
      <c r="R32">
        <f t="shared" si="17"/>
        <v>0</v>
      </c>
      <c r="S32">
        <f t="shared" si="17"/>
        <v>0</v>
      </c>
      <c r="T32">
        <f t="shared" si="17"/>
        <v>0</v>
      </c>
      <c r="U32">
        <f t="shared" si="17"/>
        <v>0</v>
      </c>
      <c r="V32">
        <f t="shared" si="17"/>
        <v>0</v>
      </c>
      <c r="W32">
        <f t="shared" si="17"/>
        <v>0</v>
      </c>
      <c r="X32">
        <f t="shared" si="17"/>
        <v>0</v>
      </c>
      <c r="Y32">
        <f t="shared" si="17"/>
        <v>0</v>
      </c>
      <c r="Z32">
        <f t="shared" si="17"/>
        <v>0</v>
      </c>
      <c r="AA32">
        <f t="shared" si="17"/>
        <v>0</v>
      </c>
      <c r="AB32">
        <f t="shared" si="17"/>
        <v>0</v>
      </c>
      <c r="AC32">
        <f t="shared" si="17"/>
        <v>0</v>
      </c>
      <c r="AD32">
        <f t="shared" si="17"/>
        <v>0</v>
      </c>
      <c r="AE32">
        <f t="shared" si="17"/>
        <v>0</v>
      </c>
      <c r="AF32">
        <f t="shared" si="17"/>
        <v>0</v>
      </c>
      <c r="AG32">
        <f t="shared" si="17"/>
        <v>0</v>
      </c>
      <c r="AH32">
        <f t="shared" si="17"/>
        <v>0</v>
      </c>
      <c r="AI32">
        <f t="shared" si="17"/>
        <v>0</v>
      </c>
      <c r="AJ32">
        <f t="shared" si="17"/>
        <v>0</v>
      </c>
      <c r="AK32">
        <f t="shared" si="17"/>
        <v>0</v>
      </c>
      <c r="AL32">
        <f t="shared" si="17"/>
        <v>0</v>
      </c>
      <c r="AM32">
        <f t="shared" si="17"/>
        <v>0</v>
      </c>
      <c r="AN32">
        <f t="shared" si="17"/>
        <v>0</v>
      </c>
    </row>
    <row r="33" spans="1:40" ht="12.75">
      <c r="A33" t="s">
        <v>32</v>
      </c>
      <c r="B33">
        <f>B25+B29</f>
        <v>0</v>
      </c>
      <c r="C33">
        <f t="shared" si="17"/>
        <v>0</v>
      </c>
      <c r="D33">
        <f t="shared" si="17"/>
        <v>0</v>
      </c>
      <c r="E33">
        <f t="shared" si="17"/>
        <v>0</v>
      </c>
      <c r="F33">
        <f t="shared" si="17"/>
        <v>0</v>
      </c>
      <c r="G33">
        <f t="shared" si="17"/>
        <v>0</v>
      </c>
      <c r="H33">
        <f t="shared" si="17"/>
        <v>0</v>
      </c>
      <c r="I33">
        <f t="shared" si="17"/>
        <v>0</v>
      </c>
      <c r="J33">
        <f t="shared" si="17"/>
        <v>0</v>
      </c>
      <c r="K33">
        <f t="shared" si="17"/>
        <v>0</v>
      </c>
      <c r="L33">
        <f t="shared" si="17"/>
        <v>0</v>
      </c>
      <c r="M33">
        <f t="shared" si="17"/>
        <v>0</v>
      </c>
      <c r="N33">
        <f t="shared" si="17"/>
        <v>0</v>
      </c>
      <c r="O33">
        <f t="shared" si="17"/>
        <v>0</v>
      </c>
      <c r="P33">
        <f t="shared" si="17"/>
        <v>0</v>
      </c>
      <c r="Q33">
        <f t="shared" si="17"/>
        <v>0</v>
      </c>
      <c r="R33">
        <f t="shared" si="17"/>
        <v>0</v>
      </c>
      <c r="S33">
        <f t="shared" si="17"/>
        <v>0</v>
      </c>
      <c r="T33">
        <f t="shared" si="17"/>
        <v>0</v>
      </c>
      <c r="U33">
        <f t="shared" si="17"/>
        <v>0</v>
      </c>
      <c r="V33">
        <f t="shared" si="17"/>
        <v>0</v>
      </c>
      <c r="W33">
        <f t="shared" si="17"/>
        <v>0</v>
      </c>
      <c r="X33">
        <f t="shared" si="17"/>
        <v>0</v>
      </c>
      <c r="Y33">
        <f t="shared" si="17"/>
        <v>0</v>
      </c>
      <c r="Z33">
        <f t="shared" si="17"/>
        <v>0</v>
      </c>
      <c r="AA33">
        <f t="shared" si="17"/>
        <v>0</v>
      </c>
      <c r="AB33">
        <f t="shared" si="17"/>
        <v>0</v>
      </c>
      <c r="AC33">
        <f t="shared" si="17"/>
        <v>0</v>
      </c>
      <c r="AD33">
        <f t="shared" si="17"/>
        <v>0</v>
      </c>
      <c r="AE33">
        <f t="shared" si="17"/>
        <v>0</v>
      </c>
      <c r="AF33">
        <f t="shared" si="17"/>
        <v>0</v>
      </c>
      <c r="AG33">
        <f t="shared" si="17"/>
        <v>0</v>
      </c>
      <c r="AH33">
        <f t="shared" si="17"/>
        <v>0</v>
      </c>
      <c r="AI33">
        <f t="shared" si="17"/>
        <v>0</v>
      </c>
      <c r="AJ33">
        <f t="shared" si="17"/>
        <v>0</v>
      </c>
      <c r="AK33">
        <f t="shared" si="17"/>
        <v>0</v>
      </c>
      <c r="AL33">
        <f t="shared" si="17"/>
        <v>0</v>
      </c>
      <c r="AM33">
        <f t="shared" si="17"/>
        <v>0</v>
      </c>
      <c r="AN33">
        <f t="shared" si="17"/>
        <v>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Vaasa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 Koljonen</dc:creator>
  <cp:keywords/>
  <dc:description/>
  <cp:lastModifiedBy>Janne Koljonen</cp:lastModifiedBy>
  <dcterms:created xsi:type="dcterms:W3CDTF">2005-05-31T06:44:29Z</dcterms:created>
  <dcterms:modified xsi:type="dcterms:W3CDTF">2005-05-31T07:57:19Z</dcterms:modified>
  <cp:category/>
  <cp:version/>
  <cp:contentType/>
  <cp:contentStatus/>
</cp:coreProperties>
</file>